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M:\FC\Newsletters\cotton\2019 COTTONNEWSLETTERS\07 Jul\"/>
    </mc:Choice>
  </mc:AlternateContent>
  <bookViews>
    <workbookView xWindow="0" yWindow="0" windowWidth="20490" windowHeight="7755" tabRatio="933"/>
  </bookViews>
  <sheets>
    <sheet name="Contents" sheetId="1" r:id="rId1"/>
    <sheet name="CottonTable1" sheetId="2" r:id="rId2"/>
    <sheet name="CottonTable2" sheetId="4" r:id="rId3"/>
    <sheet name="CottonTable3" sheetId="5" r:id="rId4"/>
    <sheet name="CottonTable4" sheetId="6" r:id="rId5"/>
    <sheet name="CottonTable5" sheetId="7" r:id="rId6"/>
    <sheet name="CottonTable6" sheetId="8" r:id="rId7"/>
    <sheet name="CottonTable7" sheetId="9" r:id="rId8"/>
    <sheet name="CottonTable8" sheetId="10" r:id="rId9"/>
    <sheet name="CottonTable9" sheetId="11" r:id="rId10"/>
    <sheet name="CottonTable10" sheetId="12" r:id="rId1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2" i="12" l="1"/>
  <c r="E40" i="12"/>
  <c r="E38" i="12"/>
  <c r="E37" i="12"/>
  <c r="E36" i="12"/>
  <c r="E35" i="12"/>
  <c r="E32" i="12"/>
  <c r="D30" i="12"/>
  <c r="E30" i="12" s="1"/>
  <c r="C30" i="12"/>
  <c r="B30" i="12"/>
  <c r="E29" i="12"/>
  <c r="E28" i="12"/>
  <c r="E27" i="12"/>
  <c r="D25" i="12"/>
  <c r="C25" i="12"/>
  <c r="B25" i="12"/>
  <c r="E25" i="12" s="1"/>
  <c r="E24" i="12"/>
  <c r="E23" i="12"/>
  <c r="E22" i="12"/>
  <c r="D20" i="12"/>
  <c r="E20" i="12" s="1"/>
  <c r="C20" i="12"/>
  <c r="B20" i="12"/>
  <c r="E19" i="12"/>
  <c r="E18" i="12"/>
  <c r="E17" i="12"/>
  <c r="E16" i="12"/>
  <c r="E15" i="12"/>
  <c r="D13" i="12"/>
  <c r="C13" i="12"/>
  <c r="B13" i="12"/>
  <c r="E13" i="12" s="1"/>
  <c r="E12" i="12"/>
  <c r="E11" i="12"/>
  <c r="E10" i="12"/>
  <c r="E9" i="12"/>
  <c r="E8" i="12"/>
  <c r="E7" i="12"/>
  <c r="E35" i="9" l="1"/>
  <c r="D35" i="9"/>
  <c r="C35" i="9"/>
  <c r="B35" i="9"/>
  <c r="E28" i="9"/>
  <c r="D28" i="9"/>
  <c r="C28" i="9"/>
  <c r="B28" i="9"/>
  <c r="E21" i="9"/>
  <c r="D21" i="9"/>
  <c r="C21" i="9"/>
  <c r="B21" i="9"/>
  <c r="E14" i="9"/>
  <c r="D14" i="9"/>
  <c r="C14" i="9"/>
  <c r="B14" i="9"/>
  <c r="E7" i="9"/>
  <c r="D7" i="9"/>
  <c r="C7" i="9"/>
  <c r="B7" i="9"/>
  <c r="E35" i="8"/>
  <c r="D35" i="8"/>
  <c r="C35" i="8"/>
  <c r="B35" i="8"/>
  <c r="E28" i="8"/>
  <c r="D28" i="8"/>
  <c r="C28" i="8"/>
  <c r="B28" i="8"/>
  <c r="E21" i="8"/>
  <c r="D21" i="8"/>
  <c r="C21" i="8"/>
  <c r="B21" i="8"/>
  <c r="E14" i="8"/>
  <c r="D14" i="8"/>
  <c r="C14" i="8"/>
  <c r="B14" i="8"/>
  <c r="E7" i="8"/>
  <c r="D7" i="8"/>
  <c r="C7" i="8"/>
  <c r="B7" i="8"/>
</calcChain>
</file>

<file path=xl/sharedStrings.xml><?xml version="1.0" encoding="utf-8"?>
<sst xmlns="http://schemas.openxmlformats.org/spreadsheetml/2006/main" count="437" uniqueCount="244">
  <si>
    <t>Jump to a table in this workbook by selecting its worksheet tab or by clicking its link below.</t>
  </si>
  <si>
    <t>Item</t>
  </si>
  <si>
    <t xml:space="preserve">                 Million acres</t>
  </si>
  <si>
    <t>Upland:</t>
  </si>
  <si>
    <t xml:space="preserve">  Planted</t>
  </si>
  <si>
    <t xml:space="preserve">  Harvested</t>
  </si>
  <si>
    <t xml:space="preserve">              Pounds</t>
  </si>
  <si>
    <t>Yield/harvested acre</t>
  </si>
  <si>
    <t xml:space="preserve">               Million bales</t>
  </si>
  <si>
    <t>Beginning stocks</t>
  </si>
  <si>
    <t>Production</t>
  </si>
  <si>
    <r>
      <t xml:space="preserve">  Total supply</t>
    </r>
    <r>
      <rPr>
        <vertAlign val="superscript"/>
        <sz val="9"/>
        <rFont val="Arial"/>
        <family val="2"/>
      </rPr>
      <t>1</t>
    </r>
  </si>
  <si>
    <t>Mill use</t>
  </si>
  <si>
    <t>Exports</t>
  </si>
  <si>
    <t xml:space="preserve">  Total use</t>
  </si>
  <si>
    <r>
      <t>Ending stocks</t>
    </r>
    <r>
      <rPr>
        <vertAlign val="superscript"/>
        <sz val="9"/>
        <rFont val="Arial"/>
        <family val="2"/>
      </rPr>
      <t>2</t>
    </r>
  </si>
  <si>
    <t xml:space="preserve">             Percent</t>
  </si>
  <si>
    <t>Stocks-to-use ratio</t>
  </si>
  <si>
    <t xml:space="preserve">             1,000 acres</t>
  </si>
  <si>
    <t>Extra-long staple:</t>
  </si>
  <si>
    <t xml:space="preserve">              1,000 bales</t>
  </si>
  <si>
    <r>
      <rPr>
        <vertAlign val="superscript"/>
        <sz val="9"/>
        <rFont val="Arial"/>
        <family val="2"/>
      </rPr>
      <t>1</t>
    </r>
    <r>
      <rPr>
        <sz val="9"/>
        <rFont val="Arial"/>
        <family val="2"/>
      </rPr>
      <t xml:space="preserve">Includes imports.  </t>
    </r>
    <r>
      <rPr>
        <vertAlign val="superscript"/>
        <sz val="9"/>
        <rFont val="Arial"/>
        <family val="2"/>
      </rPr>
      <t>2</t>
    </r>
    <r>
      <rPr>
        <sz val="9"/>
        <rFont val="Arial"/>
        <family val="2"/>
      </rPr>
      <t>Includes unaccounted.</t>
    </r>
  </si>
  <si>
    <t>Source: USDA, World Agricultural Outlook Board.</t>
  </si>
  <si>
    <t xml:space="preserve">              Million bales</t>
  </si>
  <si>
    <t>Supply:</t>
  </si>
  <si>
    <t>Beginning stocks--</t>
  </si>
  <si>
    <t xml:space="preserve">  World</t>
  </si>
  <si>
    <t xml:space="preserve">  Foreign</t>
  </si>
  <si>
    <t>Production--</t>
  </si>
  <si>
    <t>Imports--</t>
  </si>
  <si>
    <t>Use:</t>
  </si>
  <si>
    <t>Mill use--</t>
  </si>
  <si>
    <t>Exports--</t>
  </si>
  <si>
    <t>Ending stocks--</t>
  </si>
  <si>
    <t xml:space="preserve">           Percent</t>
  </si>
  <si>
    <t>Stocks-to-use ratio:</t>
  </si>
  <si>
    <t>Note: 1 bale = 480 pounds.</t>
  </si>
  <si>
    <t>Table 2—World cotton supply and use estimates</t>
  </si>
  <si>
    <t xml:space="preserve"> </t>
  </si>
  <si>
    <t>Table 3—U.S. fiber supply</t>
  </si>
  <si>
    <t>Table 4—U.S. fiber demand</t>
  </si>
  <si>
    <t>Table 5—U.S. and world fiber prices</t>
  </si>
  <si>
    <t>Table 6—U.S. textile imports, by fiber</t>
  </si>
  <si>
    <t>Table 7—U.S. textile exports, by fiber</t>
  </si>
  <si>
    <t>Table 8—U.S. cotton textile imports, by origin</t>
  </si>
  <si>
    <t xml:space="preserve">Table 9—U.S. cotton textile exports, by destination </t>
  </si>
  <si>
    <t>Contact: Leslie Meyer at:  lmeyer@ers.usda.gov</t>
  </si>
  <si>
    <t>Table 1—U.S. cotton supply and use estimates</t>
  </si>
  <si>
    <t>1,000 bales</t>
  </si>
  <si>
    <t>Cotton:</t>
  </si>
  <si>
    <t xml:space="preserve">  Stocks, beginning</t>
  </si>
  <si>
    <t xml:space="preserve">  Ginnings</t>
  </si>
  <si>
    <t xml:space="preserve">  Imports since August 1</t>
  </si>
  <si>
    <t>NA</t>
  </si>
  <si>
    <t>1,000 pounds</t>
  </si>
  <si>
    <t>Wool and mohair:</t>
  </si>
  <si>
    <t xml:space="preserve">    Raw wool imports, clean</t>
  </si>
  <si>
    <t xml:space="preserve">       48s-and-finer</t>
  </si>
  <si>
    <t xml:space="preserve">       Not-finer-than-46s</t>
  </si>
  <si>
    <t xml:space="preserve">    Total since January 1</t>
  </si>
  <si>
    <t>Wool top imports</t>
  </si>
  <si>
    <t>Mohair imports, clean</t>
  </si>
  <si>
    <r>
      <t xml:space="preserve">  All consumed by mills</t>
    </r>
    <r>
      <rPr>
        <vertAlign val="superscript"/>
        <sz val="9"/>
        <rFont val="Arial"/>
        <family val="2"/>
      </rPr>
      <t>1</t>
    </r>
  </si>
  <si>
    <t xml:space="preserve">      Total since August 1</t>
  </si>
  <si>
    <t xml:space="preserve">      Daily rate</t>
  </si>
  <si>
    <r>
      <t xml:space="preserve">  Upland consumed by mills</t>
    </r>
    <r>
      <rPr>
        <vertAlign val="superscript"/>
        <sz val="9"/>
        <rFont val="Arial"/>
        <family val="2"/>
      </rPr>
      <t>1</t>
    </r>
  </si>
  <si>
    <t xml:space="preserve">  Upland exports</t>
  </si>
  <si>
    <t xml:space="preserve">  Sales for next season</t>
  </si>
  <si>
    <t xml:space="preserve"> Extra-long staple exports</t>
  </si>
  <si>
    <t xml:space="preserve">      Total since January 1</t>
  </si>
  <si>
    <t xml:space="preserve">  Raw wool exports, clean</t>
  </si>
  <si>
    <t xml:space="preserve">  Wool top exports</t>
  </si>
  <si>
    <t xml:space="preserve">  Mohair exports, clean</t>
  </si>
  <si>
    <r>
      <rPr>
        <vertAlign val="superscript"/>
        <sz val="9"/>
        <rFont val="Arial"/>
        <family val="2"/>
      </rPr>
      <t>1</t>
    </r>
    <r>
      <rPr>
        <sz val="9"/>
        <rFont val="Arial"/>
        <family val="2"/>
      </rPr>
      <t>Estimated by USDA.</t>
    </r>
  </si>
  <si>
    <t>Cents per pound</t>
  </si>
  <si>
    <t>Domestic cotton prices:</t>
  </si>
  <si>
    <t xml:space="preserve">  Adjusted world price</t>
  </si>
  <si>
    <t xml:space="preserve">  Upland spot 41-34</t>
  </si>
  <si>
    <t xml:space="preserve">  Pima spot 02-46</t>
  </si>
  <si>
    <t xml:space="preserve">  Average price received by</t>
  </si>
  <si>
    <t xml:space="preserve">    upland producers</t>
  </si>
  <si>
    <t>Far Eastern cotton quotes:</t>
  </si>
  <si>
    <t xml:space="preserve">  A Index</t>
  </si>
  <si>
    <t xml:space="preserve">  Memphis/Eastern</t>
  </si>
  <si>
    <t xml:space="preserve">  Memphis/Orleans/Texas</t>
  </si>
  <si>
    <t xml:space="preserve">  California/Arizona</t>
  </si>
  <si>
    <t>NQ</t>
  </si>
  <si>
    <t>Dollars per pound</t>
  </si>
  <si>
    <t>Wool prices (clean):</t>
  </si>
  <si>
    <t xml:space="preserve">  U.S. 58s </t>
  </si>
  <si>
    <r>
      <t xml:space="preserve">  Australian 58s</t>
    </r>
    <r>
      <rPr>
        <vertAlign val="superscript"/>
        <sz val="9"/>
        <rFont val="Arial"/>
        <family val="2"/>
      </rPr>
      <t>1</t>
    </r>
  </si>
  <si>
    <t xml:space="preserve">  U.S. 60s</t>
  </si>
  <si>
    <r>
      <t xml:space="preserve">  Australian 60s</t>
    </r>
    <r>
      <rPr>
        <vertAlign val="superscript"/>
        <sz val="9"/>
        <rFont val="Arial"/>
        <family val="2"/>
      </rPr>
      <t>1</t>
    </r>
  </si>
  <si>
    <t xml:space="preserve">  U.S. 64s</t>
  </si>
  <si>
    <r>
      <t xml:space="preserve">  Australian 64s</t>
    </r>
    <r>
      <rPr>
        <vertAlign val="superscript"/>
        <sz val="9"/>
        <rFont val="Arial"/>
        <family val="2"/>
      </rPr>
      <t>1</t>
    </r>
  </si>
  <si>
    <t>NA = Not available.  NQ = No quote.</t>
  </si>
  <si>
    <r>
      <rPr>
        <vertAlign val="superscript"/>
        <sz val="9"/>
        <rFont val="Arial"/>
        <family val="2"/>
      </rPr>
      <t>1</t>
    </r>
    <r>
      <rPr>
        <sz val="9"/>
        <rFont val="Arial"/>
        <family val="2"/>
      </rPr>
      <t>In bond, Charleston, SC.</t>
    </r>
  </si>
  <si>
    <t>Yarn, thread, and fabric:</t>
  </si>
  <si>
    <t xml:space="preserve">    Cotton</t>
  </si>
  <si>
    <t xml:space="preserve">    Linen</t>
  </si>
  <si>
    <t xml:space="preserve">    Wool</t>
  </si>
  <si>
    <t xml:space="preserve">    Silk</t>
  </si>
  <si>
    <t xml:space="preserve">    Synthetic</t>
  </si>
  <si>
    <t>Apparel:</t>
  </si>
  <si>
    <t>Home furnishings:</t>
  </si>
  <si>
    <t>Floor coverings:</t>
  </si>
  <si>
    <r>
      <t>Total imports:</t>
    </r>
    <r>
      <rPr>
        <vertAlign val="superscript"/>
        <sz val="9"/>
        <rFont val="Arial"/>
        <family val="2"/>
      </rPr>
      <t>1</t>
    </r>
  </si>
  <si>
    <r>
      <rPr>
        <vertAlign val="superscript"/>
        <sz val="9"/>
        <rFont val="Arial"/>
        <family val="2"/>
      </rPr>
      <t>1</t>
    </r>
    <r>
      <rPr>
        <sz val="9"/>
        <rFont val="Arial"/>
        <family val="2"/>
      </rPr>
      <t>Includes headgear.</t>
    </r>
  </si>
  <si>
    <t xml:space="preserve">Sources: USDA, Economic Research Service and U.S. Department of Commerce, </t>
  </si>
  <si>
    <t>U.S. Census Bureau.</t>
  </si>
  <si>
    <r>
      <t>Total exports:</t>
    </r>
    <r>
      <rPr>
        <vertAlign val="superscript"/>
        <sz val="9"/>
        <rFont val="Arial"/>
        <family val="2"/>
      </rPr>
      <t>1</t>
    </r>
  </si>
  <si>
    <t>Region/country</t>
  </si>
  <si>
    <t xml:space="preserve">   1,000 pounds</t>
  </si>
  <si>
    <t>North America</t>
  </si>
  <si>
    <t xml:space="preserve">    Canada</t>
  </si>
  <si>
    <t xml:space="preserve">    Dominican Republic</t>
  </si>
  <si>
    <t xml:space="preserve">    El Salvador</t>
  </si>
  <si>
    <t xml:space="preserve">    Guatemala</t>
  </si>
  <si>
    <t xml:space="preserve">    Haiti</t>
  </si>
  <si>
    <t xml:space="preserve">    Honduras</t>
  </si>
  <si>
    <t xml:space="preserve">    Mexico</t>
  </si>
  <si>
    <t xml:space="preserve">    Nicaragua</t>
  </si>
  <si>
    <t>South America</t>
  </si>
  <si>
    <t xml:space="preserve">    Colombia</t>
  </si>
  <si>
    <t xml:space="preserve">    Peru</t>
  </si>
  <si>
    <t>Europe</t>
  </si>
  <si>
    <t xml:space="preserve">    Germany</t>
  </si>
  <si>
    <t xml:space="preserve">    Italy</t>
  </si>
  <si>
    <t xml:space="preserve">    Portugal</t>
  </si>
  <si>
    <t xml:space="preserve">    Turkey</t>
  </si>
  <si>
    <t>Asia</t>
  </si>
  <si>
    <t xml:space="preserve">    Bahrain</t>
  </si>
  <si>
    <t xml:space="preserve">    Bangladesh</t>
  </si>
  <si>
    <t xml:space="preserve">    Cambodia</t>
  </si>
  <si>
    <t xml:space="preserve">    China</t>
  </si>
  <si>
    <t xml:space="preserve">    Hong Kong</t>
  </si>
  <si>
    <t xml:space="preserve">    India</t>
  </si>
  <si>
    <t xml:space="preserve">    Indonesia</t>
  </si>
  <si>
    <t xml:space="preserve">    Israel</t>
  </si>
  <si>
    <t xml:space="preserve">    Japan</t>
  </si>
  <si>
    <t xml:space="preserve">    Jordan</t>
  </si>
  <si>
    <t xml:space="preserve">    Malaysia</t>
  </si>
  <si>
    <t xml:space="preserve">    Pakistan</t>
  </si>
  <si>
    <t xml:space="preserve">    Philippines</t>
  </si>
  <si>
    <t xml:space="preserve">    South Korea</t>
  </si>
  <si>
    <t xml:space="preserve">    Sri Lanka</t>
  </si>
  <si>
    <t xml:space="preserve">    Taiwan</t>
  </si>
  <si>
    <t xml:space="preserve">    Thailand</t>
  </si>
  <si>
    <t xml:space="preserve">     Vietnam</t>
  </si>
  <si>
    <t>Oceania</t>
  </si>
  <si>
    <t>Africa</t>
  </si>
  <si>
    <t xml:space="preserve">    Egypt</t>
  </si>
  <si>
    <t xml:space="preserve">    Kenya</t>
  </si>
  <si>
    <t xml:space="preserve">    Lesotho</t>
  </si>
  <si>
    <t xml:space="preserve">    Mauritius</t>
  </si>
  <si>
    <r>
      <t>World</t>
    </r>
    <r>
      <rPr>
        <vertAlign val="superscript"/>
        <sz val="8.8000000000000007"/>
        <rFont val="Arial"/>
        <family val="2"/>
      </rPr>
      <t>1</t>
    </r>
  </si>
  <si>
    <r>
      <rPr>
        <vertAlign val="superscript"/>
        <sz val="8.8000000000000007"/>
        <rFont val="Arial"/>
        <family val="2"/>
      </rPr>
      <t>1</t>
    </r>
    <r>
      <rPr>
        <sz val="8.8000000000000007"/>
        <rFont val="Arial"/>
        <family val="2"/>
      </rPr>
      <t>Regional totals may not sum to world totals due to rounding.</t>
    </r>
  </si>
  <si>
    <t>Sources: USDA, Economic Research Service and U.S. Department of Commerce,</t>
  </si>
  <si>
    <t xml:space="preserve">     1,000 pounds</t>
  </si>
  <si>
    <t xml:space="preserve">    Bahamas</t>
  </si>
  <si>
    <t xml:space="preserve">    Costa Rica</t>
  </si>
  <si>
    <t xml:space="preserve">    Panama</t>
  </si>
  <si>
    <t xml:space="preserve">    Brazil</t>
  </si>
  <si>
    <t xml:space="preserve">    Chile</t>
  </si>
  <si>
    <t xml:space="preserve">    Belgium</t>
  </si>
  <si>
    <t xml:space="preserve">    France</t>
  </si>
  <si>
    <t xml:space="preserve">    Netherlands</t>
  </si>
  <si>
    <t xml:space="preserve">    Spain</t>
  </si>
  <si>
    <t xml:space="preserve">    United Kingdom</t>
  </si>
  <si>
    <t xml:space="preserve">    Singapore</t>
  </si>
  <si>
    <t xml:space="preserve">    United Arab Emirates</t>
  </si>
  <si>
    <t xml:space="preserve">    Vietnam</t>
  </si>
  <si>
    <t xml:space="preserve">    Australia</t>
  </si>
  <si>
    <t xml:space="preserve">    Morocco</t>
  </si>
  <si>
    <r>
      <t>World</t>
    </r>
    <r>
      <rPr>
        <vertAlign val="superscript"/>
        <sz val="8.9"/>
        <rFont val="Arial"/>
        <family val="2"/>
      </rPr>
      <t>1</t>
    </r>
  </si>
  <si>
    <r>
      <rPr>
        <vertAlign val="superscript"/>
        <sz val="9"/>
        <rFont val="Arial"/>
        <family val="2"/>
      </rPr>
      <t>1</t>
    </r>
    <r>
      <rPr>
        <sz val="9"/>
        <rFont val="Arial"/>
        <family val="2"/>
      </rPr>
      <t>Regional totals may not sum to world totals due to rounding.</t>
    </r>
  </si>
  <si>
    <t>State/region</t>
  </si>
  <si>
    <t xml:space="preserve">   Alabama</t>
  </si>
  <si>
    <t xml:space="preserve">   Florida</t>
  </si>
  <si>
    <t xml:space="preserve">   Georgia</t>
  </si>
  <si>
    <t xml:space="preserve">   Virginia</t>
  </si>
  <si>
    <t xml:space="preserve">      Southeast</t>
  </si>
  <si>
    <t xml:space="preserve">   Arkansas</t>
  </si>
  <si>
    <t xml:space="preserve">   Louisiana</t>
  </si>
  <si>
    <t xml:space="preserve">   Mississippi</t>
  </si>
  <si>
    <t xml:space="preserve">   Missouri</t>
  </si>
  <si>
    <t xml:space="preserve">   Tennessee</t>
  </si>
  <si>
    <t xml:space="preserve">      Delta</t>
  </si>
  <si>
    <t xml:space="preserve">   Kansas</t>
  </si>
  <si>
    <t xml:space="preserve">   Oklahoma</t>
  </si>
  <si>
    <t xml:space="preserve">   Texas</t>
  </si>
  <si>
    <t xml:space="preserve">      Southwest</t>
  </si>
  <si>
    <t xml:space="preserve">   Arizona</t>
  </si>
  <si>
    <t xml:space="preserve">   California</t>
  </si>
  <si>
    <t xml:space="preserve">   New Mexico</t>
  </si>
  <si>
    <t xml:space="preserve">       West</t>
  </si>
  <si>
    <t>Pima:</t>
  </si>
  <si>
    <t>Total Pima</t>
  </si>
  <si>
    <t xml:space="preserve">               Pounds</t>
  </si>
  <si>
    <t>Sources: USDA, National Agricultural Statistics Service; U.S. Department of Commerce,</t>
  </si>
  <si>
    <r>
      <t xml:space="preserve">Sources: USDA, Farm Service Agency; USDA, Foreign Agricultural Service, </t>
    </r>
    <r>
      <rPr>
        <i/>
        <sz val="9"/>
        <rFont val="Arial"/>
        <family val="2"/>
      </rPr>
      <t>U.S. Export Sales</t>
    </r>
    <r>
      <rPr>
        <sz val="9"/>
        <rFont val="Arial"/>
        <family val="2"/>
      </rPr>
      <t xml:space="preserve">; </t>
    </r>
  </si>
  <si>
    <t>and U.S. Department of Commerce, U.S. Census Bureau.</t>
  </si>
  <si>
    <r>
      <t xml:space="preserve">Sources: USDA, </t>
    </r>
    <r>
      <rPr>
        <i/>
        <sz val="9"/>
        <rFont val="Arial"/>
        <family val="2"/>
      </rPr>
      <t>Cotton Price Statistics;</t>
    </r>
    <r>
      <rPr>
        <sz val="9"/>
        <rFont val="Arial"/>
        <family val="2"/>
      </rPr>
      <t xml:space="preserve"> Cotlook Ltd., </t>
    </r>
    <r>
      <rPr>
        <i/>
        <sz val="9"/>
        <rFont val="Arial"/>
        <family val="2"/>
      </rPr>
      <t>Cotton Outlook;</t>
    </r>
    <r>
      <rPr>
        <sz val="9"/>
        <rFont val="Arial"/>
        <family val="2"/>
      </rPr>
      <t xml:space="preserve"> and trade reports.</t>
    </r>
  </si>
  <si>
    <t xml:space="preserve">    Madagascar</t>
  </si>
  <si>
    <t>Cotton and Wool Outlook Tables</t>
  </si>
  <si>
    <t>2018/19</t>
  </si>
  <si>
    <r>
      <t>Table 1</t>
    </r>
    <r>
      <rPr>
        <sz val="9"/>
        <rFont val="Calibri"/>
        <family val="2"/>
      </rPr>
      <t>—</t>
    </r>
    <r>
      <rPr>
        <sz val="9"/>
        <rFont val="Arial"/>
        <family val="2"/>
      </rPr>
      <t>U.S. cotton supply and use estimates</t>
    </r>
  </si>
  <si>
    <r>
      <t>Table 2</t>
    </r>
    <r>
      <rPr>
        <sz val="9"/>
        <rFont val="Calibri"/>
        <family val="2"/>
      </rPr>
      <t>—</t>
    </r>
    <r>
      <rPr>
        <sz val="9"/>
        <rFont val="Arial"/>
        <family val="2"/>
      </rPr>
      <t>World cotton supply and use estimates</t>
    </r>
  </si>
  <si>
    <r>
      <t>Table 3</t>
    </r>
    <r>
      <rPr>
        <sz val="9"/>
        <rFont val="Calibri"/>
        <family val="2"/>
      </rPr>
      <t>—</t>
    </r>
    <r>
      <rPr>
        <sz val="9"/>
        <rFont val="Arial"/>
        <family val="2"/>
      </rPr>
      <t>U.S. fiber supply</t>
    </r>
  </si>
  <si>
    <r>
      <t>Table 4</t>
    </r>
    <r>
      <rPr>
        <sz val="9"/>
        <rFont val="Calibri"/>
        <family val="2"/>
      </rPr>
      <t>—</t>
    </r>
    <r>
      <rPr>
        <sz val="9"/>
        <rFont val="Arial"/>
        <family val="2"/>
      </rPr>
      <t>U.S. fiber demand</t>
    </r>
  </si>
  <si>
    <r>
      <t>Table 5</t>
    </r>
    <r>
      <rPr>
        <sz val="9"/>
        <rFont val="Calibri"/>
        <family val="2"/>
      </rPr>
      <t>—</t>
    </r>
    <r>
      <rPr>
        <sz val="9"/>
        <rFont val="Arial"/>
        <family val="2"/>
      </rPr>
      <t>U.S. and world fiber prices</t>
    </r>
  </si>
  <si>
    <r>
      <t>Table 6</t>
    </r>
    <r>
      <rPr>
        <sz val="9"/>
        <rFont val="Calibri"/>
        <family val="2"/>
      </rPr>
      <t>—</t>
    </r>
    <r>
      <rPr>
        <sz val="9"/>
        <rFont val="Arial"/>
        <family val="2"/>
      </rPr>
      <t>U.S. textile imports, by fiber</t>
    </r>
  </si>
  <si>
    <r>
      <t>Table 7</t>
    </r>
    <r>
      <rPr>
        <sz val="9"/>
        <rFont val="Calibri"/>
        <family val="2"/>
      </rPr>
      <t>—</t>
    </r>
    <r>
      <rPr>
        <sz val="9"/>
        <rFont val="Arial"/>
        <family val="2"/>
      </rPr>
      <t>U.S. textile exports, by fiber</t>
    </r>
  </si>
  <si>
    <r>
      <t>Table 8</t>
    </r>
    <r>
      <rPr>
        <sz val="8.8000000000000007"/>
        <rFont val="Calibri"/>
        <family val="2"/>
      </rPr>
      <t>—</t>
    </r>
    <r>
      <rPr>
        <sz val="8.8000000000000007"/>
        <rFont val="Arial"/>
        <family val="2"/>
      </rPr>
      <t>U.S. cotton textile imports, by origin</t>
    </r>
  </si>
  <si>
    <r>
      <t>Table 9</t>
    </r>
    <r>
      <rPr>
        <sz val="8.9"/>
        <rFont val="Calibri"/>
        <family val="2"/>
      </rPr>
      <t>—</t>
    </r>
    <r>
      <rPr>
        <sz val="8.9"/>
        <rFont val="Arial"/>
        <family val="2"/>
      </rPr>
      <t xml:space="preserve">U.S. cotton textile exports, by destination </t>
    </r>
  </si>
  <si>
    <t>Mar.</t>
  </si>
  <si>
    <t>Apr.</t>
  </si>
  <si>
    <t>2019/20</t>
  </si>
  <si>
    <t>May</t>
  </si>
  <si>
    <t xml:space="preserve">Note: 1 bale = 480 pounds. </t>
  </si>
  <si>
    <t>Note: Raw-fiber-equivalent pounds.</t>
  </si>
  <si>
    <t>Total Upland</t>
  </si>
  <si>
    <t>June</t>
  </si>
  <si>
    <t>Created July 15, 2019</t>
  </si>
  <si>
    <t>July</t>
  </si>
  <si>
    <t>Last update: 07/15/19.</t>
  </si>
  <si>
    <t>Last update:  07/15/19.</t>
  </si>
  <si>
    <t>Table 10—U.S. actual and projected cotton acreage</t>
  </si>
  <si>
    <t>Table 10--U.S. actual and projected cotton acreage</t>
  </si>
  <si>
    <t>Projected</t>
  </si>
  <si>
    <t>Actual</t>
  </si>
  <si>
    <t xml:space="preserve">     March</t>
  </si>
  <si>
    <t xml:space="preserve">     June</t>
  </si>
  <si>
    <r>
      <t xml:space="preserve">     2019 </t>
    </r>
    <r>
      <rPr>
        <vertAlign val="superscript"/>
        <sz val="9"/>
        <rFont val="Arial"/>
        <family val="2"/>
      </rPr>
      <t>1</t>
    </r>
  </si>
  <si>
    <r>
      <t xml:space="preserve">     2019 </t>
    </r>
    <r>
      <rPr>
        <vertAlign val="superscript"/>
        <sz val="9"/>
        <rFont val="Arial"/>
        <family val="2"/>
      </rPr>
      <t>2</t>
    </r>
  </si>
  <si>
    <t>2019/2018</t>
  </si>
  <si>
    <t xml:space="preserve">           1,000 acres</t>
  </si>
  <si>
    <t>Percent</t>
  </si>
  <si>
    <t xml:space="preserve">   N. Carolina</t>
  </si>
  <si>
    <t xml:space="preserve">   S. Carolina</t>
  </si>
  <si>
    <t>Total All</t>
  </si>
  <si>
    <r>
      <rPr>
        <vertAlign val="superscript"/>
        <sz val="9"/>
        <rFont val="Arial"/>
        <family val="2"/>
      </rPr>
      <t>1</t>
    </r>
    <r>
      <rPr>
        <sz val="9"/>
        <rFont val="Arial"/>
        <family val="2"/>
      </rPr>
      <t>Planting intentions as indicated by reports from farmers.</t>
    </r>
  </si>
  <si>
    <r>
      <rPr>
        <vertAlign val="superscript"/>
        <sz val="9"/>
        <rFont val="Arial"/>
        <family val="2"/>
      </rPr>
      <t>2</t>
    </r>
    <r>
      <rPr>
        <sz val="9"/>
        <rFont val="Arial"/>
        <family val="2"/>
      </rPr>
      <t>Total acres planted or intended to be planted.</t>
    </r>
  </si>
  <si>
    <r>
      <t xml:space="preserve">Source:  USDA, National Agricultural Statistics Service, </t>
    </r>
    <r>
      <rPr>
        <i/>
        <sz val="9"/>
        <rFont val="Arial"/>
        <family val="2"/>
      </rPr>
      <t xml:space="preserve">Acreage </t>
    </r>
    <r>
      <rPr>
        <sz val="9"/>
        <rFont val="Arial"/>
        <family val="2"/>
      </rPr>
      <t>report.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</si>
</sst>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(* #,##0.00_);_(* \(#,##0.00\);_(* &quot;-&quot;??_);_(@_)"/>
    <numFmt numFmtId="164" formatCode="0.000"/>
    <numFmt numFmtId="165" formatCode="#,##0.0"/>
    <numFmt numFmtId="166" formatCode="0.0"/>
    <numFmt numFmtId="167" formatCode="_(* #,##0.0_);_(* \(#,##0.0\);_(* &quot;-&quot;??_);_(@_)"/>
    <numFmt numFmtId="168" formatCode="_(* #,##0_);_(* \(#,##0\);_(* &quot;-&quot;??_);_(@_)"/>
    <numFmt numFmtId="169" formatCode="#,##0.000"/>
    <numFmt numFmtId="170" formatCode="0_);\(0\)"/>
  </numFmts>
  <fonts count="24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i/>
      <sz val="9"/>
      <name val="Arial"/>
      <family val="2"/>
    </font>
    <font>
      <vertAlign val="superscript"/>
      <sz val="9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8.8000000000000007"/>
      <name val="Arial"/>
      <family val="2"/>
    </font>
    <font>
      <sz val="8.9"/>
      <name val="Arial"/>
      <family val="2"/>
    </font>
    <font>
      <u/>
      <sz val="11"/>
      <color theme="10"/>
      <name val="Calibri"/>
      <family val="2"/>
      <scheme val="minor"/>
    </font>
    <font>
      <b/>
      <sz val="12"/>
      <color theme="1"/>
      <name val="Arial"/>
      <family val="2"/>
    </font>
    <font>
      <sz val="10"/>
      <name val="Arial"/>
      <family val="2"/>
    </font>
    <font>
      <u/>
      <sz val="9"/>
      <name val="Arial"/>
      <family val="2"/>
    </font>
    <font>
      <vertAlign val="superscript"/>
      <sz val="8.8000000000000007"/>
      <name val="Arial"/>
      <family val="2"/>
    </font>
    <font>
      <vertAlign val="superscript"/>
      <sz val="8.9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9"/>
      <name val="Calibri"/>
      <family val="2"/>
    </font>
    <font>
      <sz val="8.8000000000000007"/>
      <name val="Calibri"/>
      <family val="2"/>
    </font>
    <font>
      <sz val="8.9"/>
      <name val="Calibri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5" fillId="0" borderId="0" applyFont="0" applyFill="0" applyBorder="0" applyAlignment="0" applyProtection="0"/>
    <xf numFmtId="0" fontId="6" fillId="0" borderId="0"/>
    <xf numFmtId="0" fontId="10" fillId="0" borderId="0" applyNumberFormat="0" applyFill="0" applyBorder="0" applyAlignment="0" applyProtection="0"/>
  </cellStyleXfs>
  <cellXfs count="135">
    <xf numFmtId="0" fontId="0" fillId="0" borderId="0" xfId="0"/>
    <xf numFmtId="0" fontId="0" fillId="0" borderId="0" xfId="0" applyBorder="1"/>
    <xf numFmtId="0" fontId="1" fillId="0" borderId="0" xfId="0" applyFont="1"/>
    <xf numFmtId="0" fontId="1" fillId="0" borderId="0" xfId="0" applyFont="1" applyFill="1" applyBorder="1" applyAlignment="1">
      <alignment horizontal="right"/>
    </xf>
    <xf numFmtId="0" fontId="1" fillId="0" borderId="0" xfId="0" applyFont="1" applyFill="1" applyBorder="1"/>
    <xf numFmtId="3" fontId="1" fillId="0" borderId="0" xfId="0" applyNumberFormat="1" applyFont="1" applyFill="1" applyBorder="1"/>
    <xf numFmtId="166" fontId="1" fillId="0" borderId="0" xfId="0" applyNumberFormat="1" applyFont="1" applyFill="1" applyBorder="1"/>
    <xf numFmtId="0" fontId="10" fillId="0" borderId="0" xfId="3"/>
    <xf numFmtId="0" fontId="11" fillId="0" borderId="0" xfId="0" applyFont="1"/>
    <xf numFmtId="0" fontId="12" fillId="0" borderId="0" xfId="0" applyFont="1" applyFill="1" applyBorder="1"/>
    <xf numFmtId="0" fontId="1" fillId="0" borderId="3" xfId="0" applyFont="1" applyFill="1" applyBorder="1" applyAlignment="1">
      <alignment horizontal="right"/>
    </xf>
    <xf numFmtId="169" fontId="1" fillId="0" borderId="0" xfId="0" applyNumberFormat="1" applyFont="1" applyFill="1" applyBorder="1"/>
    <xf numFmtId="3" fontId="1" fillId="0" borderId="0" xfId="0" applyNumberFormat="1" applyFont="1" applyFill="1" applyBorder="1" applyAlignment="1">
      <alignment horizontal="right"/>
    </xf>
    <xf numFmtId="1" fontId="1" fillId="0" borderId="0" xfId="0" quotePrefix="1" applyNumberFormat="1" applyFont="1" applyFill="1" applyBorder="1" applyAlignment="1">
      <alignment horizontal="right"/>
    </xf>
    <xf numFmtId="168" fontId="1" fillId="0" borderId="0" xfId="1" applyNumberFormat="1" applyFont="1" applyFill="1" applyBorder="1" applyAlignment="1">
      <alignment horizontal="centerContinuous"/>
    </xf>
    <xf numFmtId="0" fontId="4" fillId="0" borderId="0" xfId="0" applyFont="1" applyFill="1" applyBorder="1"/>
    <xf numFmtId="165" fontId="1" fillId="0" borderId="0" xfId="0" applyNumberFormat="1" applyFont="1" applyFill="1" applyBorder="1"/>
    <xf numFmtId="3" fontId="1" fillId="0" borderId="0" xfId="0" applyNumberFormat="1" applyFont="1" applyFill="1" applyBorder="1" applyAlignment="1">
      <alignment horizontal="center"/>
    </xf>
    <xf numFmtId="2" fontId="1" fillId="0" borderId="0" xfId="0" applyNumberFormat="1" applyFont="1" applyFill="1" applyBorder="1"/>
    <xf numFmtId="165" fontId="1" fillId="0" borderId="0" xfId="0" applyNumberFormat="1" applyFont="1" applyFill="1" applyBorder="1" applyAlignment="1">
      <alignment horizontal="right"/>
    </xf>
    <xf numFmtId="165" fontId="1" fillId="0" borderId="0" xfId="2" applyNumberFormat="1" applyFont="1" applyFill="1" applyBorder="1"/>
    <xf numFmtId="0" fontId="2" fillId="0" borderId="0" xfId="0" applyFont="1" applyFill="1" applyBorder="1" applyAlignment="1"/>
    <xf numFmtId="3" fontId="12" fillId="0" borderId="0" xfId="0" applyNumberFormat="1" applyFont="1" applyFill="1" applyBorder="1"/>
    <xf numFmtId="165" fontId="1" fillId="0" borderId="0" xfId="1" applyNumberFormat="1" applyFont="1" applyFill="1" applyBorder="1"/>
    <xf numFmtId="168" fontId="1" fillId="0" borderId="0" xfId="1" applyNumberFormat="1" applyFont="1" applyFill="1" applyBorder="1"/>
    <xf numFmtId="0" fontId="12" fillId="0" borderId="0" xfId="0" applyFont="1" applyFill="1" applyBorder="1" applyAlignment="1"/>
    <xf numFmtId="0" fontId="1" fillId="0" borderId="0" xfId="0" applyFont="1" applyFill="1" applyBorder="1" applyAlignment="1"/>
    <xf numFmtId="43" fontId="1" fillId="0" borderId="0" xfId="1" applyNumberFormat="1" applyFont="1" applyFill="1" applyBorder="1"/>
    <xf numFmtId="43" fontId="1" fillId="0" borderId="0" xfId="1" applyFont="1" applyFill="1" applyBorder="1"/>
    <xf numFmtId="43" fontId="1" fillId="0" borderId="0" xfId="0" applyNumberFormat="1" applyFont="1" applyFill="1" applyBorder="1"/>
    <xf numFmtId="43" fontId="12" fillId="0" borderId="0" xfId="0" applyNumberFormat="1" applyFont="1" applyFill="1" applyBorder="1"/>
    <xf numFmtId="0" fontId="12" fillId="0" borderId="0" xfId="0" applyFont="1" applyFill="1" applyBorder="1" applyAlignment="1">
      <alignment horizontal="left"/>
    </xf>
    <xf numFmtId="0" fontId="6" fillId="0" borderId="0" xfId="0" applyFont="1" applyFill="1" applyBorder="1"/>
    <xf numFmtId="3" fontId="1" fillId="0" borderId="0" xfId="1" applyNumberFormat="1" applyFont="1" applyFill="1" applyBorder="1" applyAlignment="1"/>
    <xf numFmtId="169" fontId="9" fillId="0" borderId="0" xfId="0" applyNumberFormat="1" applyFont="1" applyFill="1" applyBorder="1"/>
    <xf numFmtId="0" fontId="9" fillId="0" borderId="0" xfId="0" applyFont="1" applyFill="1" applyBorder="1"/>
    <xf numFmtId="169" fontId="12" fillId="0" borderId="0" xfId="0" applyNumberFormat="1" applyFont="1" applyFill="1" applyBorder="1"/>
    <xf numFmtId="0" fontId="16" fillId="0" borderId="0" xfId="0" applyFont="1" applyFill="1" applyBorder="1"/>
    <xf numFmtId="0" fontId="17" fillId="0" borderId="0" xfId="0" applyFont="1" applyFill="1" applyBorder="1"/>
    <xf numFmtId="0" fontId="21" fillId="0" borderId="0" xfId="0" applyFont="1" applyFill="1" applyBorder="1"/>
    <xf numFmtId="0" fontId="1" fillId="0" borderId="1" xfId="0" applyNumberFormat="1" applyFont="1" applyFill="1" applyBorder="1"/>
    <xf numFmtId="0" fontId="1" fillId="0" borderId="1" xfId="0" applyFont="1" applyFill="1" applyBorder="1"/>
    <xf numFmtId="0" fontId="1" fillId="0" borderId="2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right" vertical="top"/>
    </xf>
    <xf numFmtId="0" fontId="1" fillId="0" borderId="1" xfId="0" quotePrefix="1" applyFont="1" applyFill="1" applyBorder="1" applyAlignment="1">
      <alignment horizontal="right"/>
    </xf>
    <xf numFmtId="0" fontId="1" fillId="0" borderId="1" xfId="0" applyFont="1" applyFill="1" applyBorder="1" applyAlignment="1">
      <alignment horizontal="right" vertical="center"/>
    </xf>
    <xf numFmtId="0" fontId="1" fillId="0" borderId="0" xfId="0" applyFont="1" applyFill="1" applyBorder="1" applyAlignment="1">
      <alignment horizontal="center"/>
    </xf>
    <xf numFmtId="164" fontId="1" fillId="0" borderId="0" xfId="0" applyNumberFormat="1" applyFont="1" applyFill="1" applyBorder="1"/>
    <xf numFmtId="0" fontId="2" fillId="0" borderId="0" xfId="0" applyFont="1" applyFill="1" applyBorder="1" applyAlignment="1">
      <alignment horizontal="centerContinuous"/>
    </xf>
    <xf numFmtId="164" fontId="1" fillId="0" borderId="0" xfId="0" applyNumberFormat="1" applyFont="1" applyFill="1" applyBorder="1" applyAlignment="1">
      <alignment horizontal="centerContinuous"/>
    </xf>
    <xf numFmtId="3" fontId="1" fillId="0" borderId="0" xfId="0" applyNumberFormat="1" applyFont="1" applyFill="1" applyBorder="1" applyAlignment="1">
      <alignment horizontal="centerContinuous"/>
    </xf>
    <xf numFmtId="0" fontId="1" fillId="0" borderId="0" xfId="0" applyFont="1" applyFill="1" applyBorder="1" applyAlignment="1">
      <alignment horizontal="centerContinuous"/>
    </xf>
    <xf numFmtId="166" fontId="1" fillId="0" borderId="0" xfId="0" applyNumberFormat="1" applyFont="1" applyFill="1" applyBorder="1" applyAlignment="1">
      <alignment horizontal="centerContinuous"/>
    </xf>
    <xf numFmtId="1" fontId="1" fillId="0" borderId="0" xfId="0" applyNumberFormat="1" applyFont="1" applyFill="1" applyBorder="1"/>
    <xf numFmtId="166" fontId="1" fillId="0" borderId="1" xfId="0" applyNumberFormat="1" applyFont="1" applyFill="1" applyBorder="1"/>
    <xf numFmtId="165" fontId="1" fillId="0" borderId="1" xfId="0" applyNumberFormat="1" applyFont="1" applyFill="1" applyBorder="1"/>
    <xf numFmtId="0" fontId="1" fillId="0" borderId="1" xfId="0" applyFont="1" applyFill="1" applyBorder="1" applyAlignment="1">
      <alignment horizontal="left" vertical="justify"/>
    </xf>
    <xf numFmtId="0" fontId="1" fillId="0" borderId="1" xfId="0" applyFont="1" applyFill="1" applyBorder="1" applyAlignment="1">
      <alignment horizontal="right"/>
    </xf>
    <xf numFmtId="3" fontId="1" fillId="0" borderId="0" xfId="1" applyNumberFormat="1" applyFont="1" applyFill="1" applyBorder="1"/>
    <xf numFmtId="166" fontId="1" fillId="0" borderId="0" xfId="0" applyNumberFormat="1" applyFont="1" applyFill="1" applyBorder="1" applyAlignment="1">
      <alignment horizontal="right"/>
    </xf>
    <xf numFmtId="0" fontId="1" fillId="0" borderId="0" xfId="0" applyFont="1" applyFill="1" applyBorder="1" applyAlignment="1">
      <alignment vertical="center"/>
    </xf>
    <xf numFmtId="0" fontId="1" fillId="0" borderId="3" xfId="0" applyFont="1" applyFill="1" applyBorder="1"/>
    <xf numFmtId="165" fontId="1" fillId="0" borderId="1" xfId="1" applyNumberFormat="1" applyFont="1" applyFill="1" applyBorder="1"/>
    <xf numFmtId="168" fontId="1" fillId="0" borderId="1" xfId="1" applyNumberFormat="1" applyFont="1" applyFill="1" applyBorder="1" applyAlignment="1">
      <alignment horizontal="left"/>
    </xf>
    <xf numFmtId="168" fontId="1" fillId="0" borderId="1" xfId="1" applyNumberFormat="1" applyFont="1" applyFill="1" applyBorder="1"/>
    <xf numFmtId="0" fontId="1" fillId="0" borderId="0" xfId="0" applyFont="1" applyFill="1" applyBorder="1" applyAlignment="1">
      <alignment horizontal="left"/>
    </xf>
    <xf numFmtId="2" fontId="1" fillId="0" borderId="0" xfId="0" applyNumberFormat="1" applyFont="1" applyFill="1" applyBorder="1" applyAlignment="1">
      <alignment horizontal="right"/>
    </xf>
    <xf numFmtId="4" fontId="1" fillId="0" borderId="0" xfId="0" applyNumberFormat="1" applyFont="1" applyFill="1" applyBorder="1"/>
    <xf numFmtId="2" fontId="1" fillId="0" borderId="1" xfId="0" applyNumberFormat="1" applyFont="1" applyFill="1" applyBorder="1"/>
    <xf numFmtId="4" fontId="13" fillId="0" borderId="0" xfId="0" applyNumberFormat="1" applyFont="1" applyFill="1" applyBorder="1"/>
    <xf numFmtId="0" fontId="4" fillId="0" borderId="0" xfId="0" applyFont="1" applyFill="1" applyBorder="1" applyAlignment="1">
      <alignment horizontal="left"/>
    </xf>
    <xf numFmtId="4" fontId="1" fillId="0" borderId="0" xfId="0" applyNumberFormat="1" applyFont="1" applyFill="1" applyBorder="1" applyAlignment="1">
      <alignment horizontal="right"/>
    </xf>
    <xf numFmtId="0" fontId="7" fillId="0" borderId="1" xfId="0" applyFont="1" applyFill="1" applyBorder="1"/>
    <xf numFmtId="3" fontId="1" fillId="0" borderId="1" xfId="0" applyNumberFormat="1" applyFont="1" applyFill="1" applyBorder="1"/>
    <xf numFmtId="3" fontId="1" fillId="0" borderId="3" xfId="0" applyNumberFormat="1" applyFont="1" applyFill="1" applyBorder="1" applyAlignment="1">
      <alignment horizontal="right"/>
    </xf>
    <xf numFmtId="1" fontId="1" fillId="0" borderId="1" xfId="0" quotePrefix="1" applyNumberFormat="1" applyFont="1" applyFill="1" applyBorder="1" applyAlignment="1">
      <alignment horizontal="right"/>
    </xf>
    <xf numFmtId="3" fontId="1" fillId="0" borderId="0" xfId="1" applyNumberFormat="1" applyFont="1" applyFill="1" applyBorder="1" applyAlignment="1">
      <alignment horizontal="centerContinuous"/>
    </xf>
    <xf numFmtId="0" fontId="22" fillId="0" borderId="0" xfId="0" applyFont="1" applyFill="1" applyBorder="1" applyAlignment="1">
      <alignment horizontal="center"/>
    </xf>
    <xf numFmtId="1" fontId="1" fillId="0" borderId="1" xfId="0" applyNumberFormat="1" applyFont="1" applyFill="1" applyBorder="1" applyAlignment="1">
      <alignment horizontal="right"/>
    </xf>
    <xf numFmtId="168" fontId="4" fillId="0" borderId="0" xfId="1" applyNumberFormat="1" applyFont="1" applyFill="1" applyBorder="1"/>
    <xf numFmtId="0" fontId="8" fillId="0" borderId="1" xfId="0" applyFont="1" applyFill="1" applyBorder="1"/>
    <xf numFmtId="0" fontId="8" fillId="0" borderId="0" xfId="0" applyFont="1" applyFill="1" applyBorder="1"/>
    <xf numFmtId="0" fontId="8" fillId="0" borderId="1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center"/>
    </xf>
    <xf numFmtId="3" fontId="8" fillId="0" borderId="0" xfId="0" applyNumberFormat="1" applyFont="1" applyFill="1" applyBorder="1"/>
    <xf numFmtId="0" fontId="9" fillId="0" borderId="1" xfId="0" applyFont="1" applyFill="1" applyBorder="1"/>
    <xf numFmtId="3" fontId="9" fillId="0" borderId="1" xfId="0" applyNumberFormat="1" applyFont="1" applyFill="1" applyBorder="1"/>
    <xf numFmtId="1" fontId="1" fillId="0" borderId="3" xfId="0" applyNumberFormat="1" applyFont="1" applyFill="1" applyBorder="1" applyAlignment="1">
      <alignment horizontal="right"/>
    </xf>
    <xf numFmtId="1" fontId="1" fillId="0" borderId="3" xfId="0" quotePrefix="1" applyNumberFormat="1" applyFont="1" applyFill="1" applyBorder="1" applyAlignment="1">
      <alignment horizontal="right"/>
    </xf>
    <xf numFmtId="0" fontId="9" fillId="0" borderId="1" xfId="0" applyFont="1" applyFill="1" applyBorder="1" applyAlignment="1">
      <alignment horizontal="left"/>
    </xf>
    <xf numFmtId="0" fontId="9" fillId="0" borderId="0" xfId="0" applyFont="1" applyFill="1" applyBorder="1" applyAlignment="1">
      <alignment horizontal="center"/>
    </xf>
    <xf numFmtId="3" fontId="9" fillId="0" borderId="0" xfId="0" applyNumberFormat="1" applyFont="1" applyFill="1" applyBorder="1"/>
    <xf numFmtId="0" fontId="2" fillId="0" borderId="0" xfId="0" applyFont="1" applyFill="1" applyBorder="1"/>
    <xf numFmtId="0" fontId="23" fillId="0" borderId="0" xfId="0" applyFont="1" applyFill="1" applyBorder="1"/>
    <xf numFmtId="0" fontId="23" fillId="0" borderId="1" xfId="0" applyFont="1" applyFill="1" applyBorder="1"/>
    <xf numFmtId="165" fontId="23" fillId="0" borderId="0" xfId="0" applyNumberFormat="1" applyFont="1" applyFill="1" applyBorder="1"/>
    <xf numFmtId="3" fontId="1" fillId="0" borderId="1" xfId="0" applyNumberFormat="1" applyFont="1" applyFill="1" applyBorder="1" applyAlignment="1">
      <alignment horizontal="right"/>
    </xf>
    <xf numFmtId="3" fontId="23" fillId="0" borderId="0" xfId="0" applyNumberFormat="1" applyFont="1" applyFill="1" applyBorder="1"/>
    <xf numFmtId="167" fontId="23" fillId="0" borderId="0" xfId="0" applyNumberFormat="1" applyFont="1" applyFill="1" applyBorder="1"/>
    <xf numFmtId="0" fontId="23" fillId="0" borderId="0" xfId="0" applyFont="1" applyFill="1" applyBorder="1" applyAlignment="1"/>
    <xf numFmtId="43" fontId="23" fillId="0" borderId="0" xfId="0" applyNumberFormat="1" applyFont="1" applyFill="1" applyBorder="1"/>
    <xf numFmtId="2" fontId="23" fillId="0" borderId="0" xfId="0" applyNumberFormat="1" applyFont="1" applyFill="1" applyBorder="1"/>
    <xf numFmtId="0" fontId="23" fillId="0" borderId="0" xfId="0" applyFont="1" applyFill="1" applyBorder="1" applyAlignment="1">
      <alignment horizontal="left"/>
    </xf>
    <xf numFmtId="3" fontId="9" fillId="0" borderId="0" xfId="0" applyNumberFormat="1" applyFont="1" applyFill="1" applyBorder="1" applyAlignment="1">
      <alignment horizontal="right"/>
    </xf>
    <xf numFmtId="3" fontId="9" fillId="0" borderId="1" xfId="0" applyNumberFormat="1" applyFont="1" applyFill="1" applyBorder="1" applyAlignment="1">
      <alignment horizontal="right"/>
    </xf>
    <xf numFmtId="169" fontId="23" fillId="0" borderId="0" xfId="0" applyNumberFormat="1" applyFont="1" applyFill="1" applyBorder="1"/>
    <xf numFmtId="0" fontId="1" fillId="0" borderId="0" xfId="0" applyNumberFormat="1" applyFont="1" applyFill="1" applyBorder="1" applyAlignment="1">
      <alignment horizontal="right"/>
    </xf>
    <xf numFmtId="168" fontId="2" fillId="0" borderId="0" xfId="1" applyNumberFormat="1" applyFont="1" applyFill="1" applyBorder="1" applyAlignment="1">
      <alignment horizontal="center"/>
    </xf>
    <xf numFmtId="166" fontId="1" fillId="0" borderId="1" xfId="0" applyNumberFormat="1" applyFont="1" applyFill="1" applyBorder="1" applyAlignment="1">
      <alignment horizontal="right"/>
    </xf>
    <xf numFmtId="0" fontId="1" fillId="0" borderId="2" xfId="0" applyFont="1" applyFill="1" applyBorder="1" applyAlignment="1">
      <alignment horizontal="center" vertical="center"/>
    </xf>
    <xf numFmtId="0" fontId="23" fillId="0" borderId="2" xfId="0" applyFont="1" applyFill="1" applyBorder="1"/>
    <xf numFmtId="0" fontId="2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left" vertical="top" wrapText="1"/>
    </xf>
    <xf numFmtId="3" fontId="2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top"/>
    </xf>
    <xf numFmtId="0" fontId="8" fillId="0" borderId="0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right" vertical="center"/>
    </xf>
    <xf numFmtId="0" fontId="23" fillId="0" borderId="3" xfId="0" applyFont="1" applyFill="1" applyBorder="1"/>
    <xf numFmtId="0" fontId="1" fillId="0" borderId="1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right"/>
    </xf>
    <xf numFmtId="170" fontId="1" fillId="0" borderId="0" xfId="0" applyNumberFormat="1" applyFont="1" applyFill="1" applyBorder="1"/>
    <xf numFmtId="170" fontId="1" fillId="0" borderId="1" xfId="0" applyNumberFormat="1" applyFont="1" applyFill="1" applyBorder="1"/>
    <xf numFmtId="0" fontId="2" fillId="0" borderId="0" xfId="0" quotePrefix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3" fontId="2" fillId="0" borderId="0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left" vertical="top" wrapText="1"/>
    </xf>
    <xf numFmtId="3" fontId="2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center" vertical="center"/>
    </xf>
    <xf numFmtId="168" fontId="2" fillId="0" borderId="0" xfId="1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left" vertical="top"/>
    </xf>
    <xf numFmtId="0" fontId="8" fillId="0" borderId="0" xfId="0" applyFont="1" applyFill="1" applyBorder="1" applyAlignment="1">
      <alignment horizontal="left" vertical="top" wrapText="1"/>
    </xf>
    <xf numFmtId="0" fontId="2" fillId="0" borderId="3" xfId="0" quotePrefix="1" applyFont="1" applyFill="1" applyBorder="1" applyAlignment="1">
      <alignment horizontal="center"/>
    </xf>
  </cellXfs>
  <cellStyles count="4">
    <cellStyle name="Comma" xfId="1" builtinId="3"/>
    <cellStyle name="Hyperlink" xfId="3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0</xdr:col>
      <xdr:colOff>4076700</xdr:colOff>
      <xdr:row>0</xdr:row>
      <xdr:rowOff>619125</xdr:rowOff>
    </xdr:to>
    <xdr:pic>
      <xdr:nvPicPr>
        <xdr:cNvPr id="9" name="Picture 8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40767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1:A31"/>
  <sheetViews>
    <sheetView tabSelected="1" workbookViewId="0">
      <selection activeCell="A6" sqref="A6"/>
    </sheetView>
  </sheetViews>
  <sheetFormatPr defaultRowHeight="15" x14ac:dyDescent="0.25"/>
  <cols>
    <col min="1" max="1" width="111.5703125" customWidth="1"/>
  </cols>
  <sheetData>
    <row r="1" spans="1:1" ht="50.1" customHeight="1" x14ac:dyDescent="0.25"/>
    <row r="2" spans="1:1" ht="15.75" x14ac:dyDescent="0.25">
      <c r="A2" s="8" t="s">
        <v>204</v>
      </c>
    </row>
    <row r="3" spans="1:1" ht="15.75" x14ac:dyDescent="0.25">
      <c r="A3" s="8"/>
    </row>
    <row r="4" spans="1:1" x14ac:dyDescent="0.25">
      <c r="A4" t="s">
        <v>223</v>
      </c>
    </row>
    <row r="6" spans="1:1" x14ac:dyDescent="0.25">
      <c r="A6" t="s">
        <v>0</v>
      </c>
    </row>
    <row r="8" spans="1:1" x14ac:dyDescent="0.25">
      <c r="A8" s="7" t="s">
        <v>47</v>
      </c>
    </row>
    <row r="9" spans="1:1" x14ac:dyDescent="0.25">
      <c r="A9" s="7"/>
    </row>
    <row r="10" spans="1:1" x14ac:dyDescent="0.25">
      <c r="A10" s="7" t="s">
        <v>37</v>
      </c>
    </row>
    <row r="11" spans="1:1" x14ac:dyDescent="0.25">
      <c r="A11" s="7"/>
    </row>
    <row r="12" spans="1:1" x14ac:dyDescent="0.25">
      <c r="A12" s="7" t="s">
        <v>39</v>
      </c>
    </row>
    <row r="13" spans="1:1" x14ac:dyDescent="0.25">
      <c r="A13" s="7"/>
    </row>
    <row r="14" spans="1:1" x14ac:dyDescent="0.25">
      <c r="A14" s="7" t="s">
        <v>40</v>
      </c>
    </row>
    <row r="15" spans="1:1" x14ac:dyDescent="0.25">
      <c r="A15" s="7"/>
    </row>
    <row r="16" spans="1:1" x14ac:dyDescent="0.25">
      <c r="A16" s="7" t="s">
        <v>41</v>
      </c>
    </row>
    <row r="17" spans="1:1" x14ac:dyDescent="0.25">
      <c r="A17" s="7"/>
    </row>
    <row r="18" spans="1:1" x14ac:dyDescent="0.25">
      <c r="A18" s="7" t="s">
        <v>42</v>
      </c>
    </row>
    <row r="19" spans="1:1" x14ac:dyDescent="0.25">
      <c r="A19" s="7"/>
    </row>
    <row r="20" spans="1:1" x14ac:dyDescent="0.25">
      <c r="A20" s="7" t="s">
        <v>43</v>
      </c>
    </row>
    <row r="21" spans="1:1" x14ac:dyDescent="0.25">
      <c r="A21" s="7"/>
    </row>
    <row r="22" spans="1:1" x14ac:dyDescent="0.25">
      <c r="A22" s="7" t="s">
        <v>44</v>
      </c>
    </row>
    <row r="23" spans="1:1" x14ac:dyDescent="0.25">
      <c r="A23" s="7"/>
    </row>
    <row r="24" spans="1:1" x14ac:dyDescent="0.25">
      <c r="A24" s="7" t="s">
        <v>45</v>
      </c>
    </row>
    <row r="26" spans="1:1" x14ac:dyDescent="0.25">
      <c r="A26" s="7" t="s">
        <v>227</v>
      </c>
    </row>
    <row r="27" spans="1:1" x14ac:dyDescent="0.25">
      <c r="A27" s="7"/>
    </row>
    <row r="29" spans="1:1" x14ac:dyDescent="0.25">
      <c r="A29" s="7"/>
    </row>
    <row r="30" spans="1:1" x14ac:dyDescent="0.25">
      <c r="A30" s="7"/>
    </row>
    <row r="31" spans="1:1" x14ac:dyDescent="0.25">
      <c r="A31" t="s">
        <v>46</v>
      </c>
    </row>
  </sheetData>
  <hyperlinks>
    <hyperlink ref="A10" location="CottonTable2!A1" display="Table 2—World cotton supply and use estimates"/>
    <hyperlink ref="A12" location="CottonTable3!A1" display="Table 3—U.S. fiber supply"/>
    <hyperlink ref="A14" location="CottonTable4!A1" display="Table 4—U.S. fiber demand"/>
    <hyperlink ref="A16" location="CottonTable5!A1" display="Table 5—U.S. and world fiber prices"/>
    <hyperlink ref="A18" location="CottonTable6!A1" display="Table 6—U.S. textile imports, by fiber"/>
    <hyperlink ref="A20" location="CottonTable7!A1" display="Table 7—U.S. textile exports, by fiber"/>
    <hyperlink ref="A22" location="CottonTable8!A1" display="Table 8—U.S. cotton textile imports, by origin"/>
    <hyperlink ref="A24" location="CottonTable9!A1" display="Table 9—U.S. cotton textile exports, by destination "/>
    <hyperlink ref="A8" location="CottonTable1!A1" display="Table 1—U.S. cotton supply and use estimates"/>
    <hyperlink ref="A26" location="CottonTable10!A1" display="Table 10—U.S. actual and projected cotton acreage"/>
  </hyperlink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6"/>
  <sheetViews>
    <sheetView showGridLines="0" zoomScaleNormal="100" workbookViewId="0"/>
  </sheetViews>
  <sheetFormatPr defaultRowHeight="15" x14ac:dyDescent="0.25"/>
  <cols>
    <col min="1" max="1" width="20.7109375" customWidth="1"/>
    <col min="2" max="5" width="13.7109375" customWidth="1"/>
    <col min="6" max="6" width="11.140625" bestFit="1" customWidth="1"/>
  </cols>
  <sheetData>
    <row r="1" spans="1:6" x14ac:dyDescent="0.25">
      <c r="A1" s="86" t="s">
        <v>214</v>
      </c>
      <c r="B1" s="86"/>
      <c r="C1" s="86"/>
      <c r="D1" s="87"/>
      <c r="E1" s="87"/>
      <c r="F1" s="34"/>
    </row>
    <row r="2" spans="1:6" x14ac:dyDescent="0.25">
      <c r="A2" s="35"/>
      <c r="B2" s="88" t="s">
        <v>215</v>
      </c>
      <c r="C2" s="88" t="s">
        <v>216</v>
      </c>
      <c r="D2" s="88" t="s">
        <v>218</v>
      </c>
      <c r="E2" s="89" t="s">
        <v>218</v>
      </c>
      <c r="F2" s="34"/>
    </row>
    <row r="3" spans="1:6" x14ac:dyDescent="0.25">
      <c r="A3" s="90" t="s">
        <v>111</v>
      </c>
      <c r="B3" s="58">
        <v>2019</v>
      </c>
      <c r="C3" s="58">
        <v>2019</v>
      </c>
      <c r="D3" s="58">
        <v>2019</v>
      </c>
      <c r="E3" s="58">
        <v>2018</v>
      </c>
      <c r="F3" s="34"/>
    </row>
    <row r="4" spans="1:6" ht="8.25" customHeight="1" x14ac:dyDescent="0.25">
      <c r="A4" s="91"/>
      <c r="B4" s="12"/>
      <c r="C4" s="12"/>
      <c r="D4" s="12"/>
      <c r="E4" s="12"/>
      <c r="F4" s="34"/>
    </row>
    <row r="5" spans="1:6" x14ac:dyDescent="0.25">
      <c r="A5" s="35"/>
      <c r="B5" s="125" t="s">
        <v>158</v>
      </c>
      <c r="C5" s="125"/>
      <c r="D5" s="125"/>
      <c r="E5" s="125"/>
      <c r="F5" s="34"/>
    </row>
    <row r="6" spans="1:6" ht="8.25" customHeight="1" x14ac:dyDescent="0.25">
      <c r="A6" s="35"/>
      <c r="B6" s="49"/>
      <c r="C6" s="52"/>
      <c r="D6" s="51"/>
      <c r="E6" s="51"/>
      <c r="F6" s="34"/>
    </row>
    <row r="7" spans="1:6" x14ac:dyDescent="0.25">
      <c r="A7" s="35" t="s">
        <v>113</v>
      </c>
      <c r="B7" s="104">
        <v>123025.2</v>
      </c>
      <c r="C7" s="104">
        <v>111468.1</v>
      </c>
      <c r="D7" s="104">
        <v>125253.2</v>
      </c>
      <c r="E7" s="92">
        <v>124525.5</v>
      </c>
      <c r="F7" s="35"/>
    </row>
    <row r="8" spans="1:6" x14ac:dyDescent="0.25">
      <c r="A8" s="35" t="s">
        <v>159</v>
      </c>
      <c r="B8" s="104">
        <v>166.5</v>
      </c>
      <c r="C8" s="104">
        <v>76.599999999999994</v>
      </c>
      <c r="D8" s="104">
        <v>186.3</v>
      </c>
      <c r="E8" s="92">
        <v>262.60000000000002</v>
      </c>
      <c r="F8" s="35"/>
    </row>
    <row r="9" spans="1:6" x14ac:dyDescent="0.25">
      <c r="A9" s="35" t="s">
        <v>114</v>
      </c>
      <c r="B9" s="104">
        <v>7886.9</v>
      </c>
      <c r="C9" s="104">
        <v>8817</v>
      </c>
      <c r="D9" s="104">
        <v>9128.5</v>
      </c>
      <c r="E9" s="92">
        <v>7566.4</v>
      </c>
      <c r="F9" s="35"/>
    </row>
    <row r="10" spans="1:6" x14ac:dyDescent="0.25">
      <c r="A10" s="35" t="s">
        <v>160</v>
      </c>
      <c r="B10" s="104">
        <v>265.60000000000002</v>
      </c>
      <c r="C10" s="104">
        <v>162.5</v>
      </c>
      <c r="D10" s="104">
        <v>273.7</v>
      </c>
      <c r="E10" s="92">
        <v>449.4</v>
      </c>
      <c r="F10" s="35"/>
    </row>
    <row r="11" spans="1:6" x14ac:dyDescent="0.25">
      <c r="A11" s="35" t="s">
        <v>115</v>
      </c>
      <c r="B11" s="104">
        <v>21149.4</v>
      </c>
      <c r="C11" s="104">
        <v>17823.3</v>
      </c>
      <c r="D11" s="104">
        <v>17571.7</v>
      </c>
      <c r="E11" s="92">
        <v>21018.7</v>
      </c>
      <c r="F11" s="35"/>
    </row>
    <row r="12" spans="1:6" x14ac:dyDescent="0.25">
      <c r="A12" s="35" t="s">
        <v>116</v>
      </c>
      <c r="B12" s="104">
        <v>8804.2000000000007</v>
      </c>
      <c r="C12" s="104">
        <v>7260.7</v>
      </c>
      <c r="D12" s="104">
        <v>7459.3</v>
      </c>
      <c r="E12" s="92">
        <v>8357.4</v>
      </c>
      <c r="F12" s="35"/>
    </row>
    <row r="13" spans="1:6" x14ac:dyDescent="0.25">
      <c r="A13" s="35" t="s">
        <v>117</v>
      </c>
      <c r="B13" s="104">
        <v>1768.4</v>
      </c>
      <c r="C13" s="104">
        <v>1536.6</v>
      </c>
      <c r="D13" s="104">
        <v>2310</v>
      </c>
      <c r="E13" s="92">
        <v>1711.3</v>
      </c>
      <c r="F13" s="35"/>
    </row>
    <row r="14" spans="1:6" x14ac:dyDescent="0.25">
      <c r="A14" s="35" t="s">
        <v>118</v>
      </c>
      <c r="B14" s="104">
        <v>1030</v>
      </c>
      <c r="C14" s="104">
        <v>718.6</v>
      </c>
      <c r="D14" s="104">
        <v>754.3</v>
      </c>
      <c r="E14" s="92">
        <v>726.3</v>
      </c>
      <c r="F14" s="35"/>
    </row>
    <row r="15" spans="1:6" x14ac:dyDescent="0.25">
      <c r="A15" s="35" t="s">
        <v>119</v>
      </c>
      <c r="B15" s="104">
        <v>56679.3</v>
      </c>
      <c r="C15" s="104">
        <v>51333.7</v>
      </c>
      <c r="D15" s="104">
        <v>60729.2</v>
      </c>
      <c r="E15" s="92">
        <v>56738.5</v>
      </c>
      <c r="F15" s="35"/>
    </row>
    <row r="16" spans="1:6" x14ac:dyDescent="0.25">
      <c r="A16" s="35" t="s">
        <v>120</v>
      </c>
      <c r="B16" s="104">
        <v>19711.900000000001</v>
      </c>
      <c r="C16" s="104">
        <v>18955.5</v>
      </c>
      <c r="D16" s="104">
        <v>21732</v>
      </c>
      <c r="E16" s="92">
        <v>23675.8</v>
      </c>
      <c r="F16" s="35"/>
    </row>
    <row r="17" spans="1:6" x14ac:dyDescent="0.25">
      <c r="A17" s="35" t="s">
        <v>121</v>
      </c>
      <c r="B17" s="104">
        <v>4769.7</v>
      </c>
      <c r="C17" s="104">
        <v>3978</v>
      </c>
      <c r="D17" s="104">
        <v>4208.3</v>
      </c>
      <c r="E17" s="92">
        <v>3180.2</v>
      </c>
      <c r="F17" s="35"/>
    </row>
    <row r="18" spans="1:6" x14ac:dyDescent="0.25">
      <c r="A18" s="35" t="s">
        <v>161</v>
      </c>
      <c r="B18" s="104">
        <v>289.2</v>
      </c>
      <c r="C18" s="104">
        <v>326.89999999999998</v>
      </c>
      <c r="D18" s="104">
        <v>286.2</v>
      </c>
      <c r="E18" s="92">
        <v>265.7</v>
      </c>
      <c r="F18" s="35"/>
    </row>
    <row r="19" spans="1:6" x14ac:dyDescent="0.25">
      <c r="A19" s="35" t="s">
        <v>122</v>
      </c>
      <c r="B19" s="104">
        <v>3435.4</v>
      </c>
      <c r="C19" s="104">
        <v>3628.6</v>
      </c>
      <c r="D19" s="104">
        <v>3403.3</v>
      </c>
      <c r="E19" s="92">
        <v>5449.8</v>
      </c>
      <c r="F19" s="35"/>
    </row>
    <row r="20" spans="1:6" x14ac:dyDescent="0.25">
      <c r="A20" s="35" t="s">
        <v>162</v>
      </c>
      <c r="B20" s="104">
        <v>309.39999999999998</v>
      </c>
      <c r="C20" s="104">
        <v>273.89999999999998</v>
      </c>
      <c r="D20" s="104">
        <v>262.2</v>
      </c>
      <c r="E20" s="92">
        <v>635.4</v>
      </c>
      <c r="F20" s="35"/>
    </row>
    <row r="21" spans="1:6" x14ac:dyDescent="0.25">
      <c r="A21" s="35" t="s">
        <v>163</v>
      </c>
      <c r="B21" s="104">
        <v>122.4</v>
      </c>
      <c r="C21" s="104">
        <v>283.60000000000002</v>
      </c>
      <c r="D21" s="104">
        <v>308.8</v>
      </c>
      <c r="E21" s="92">
        <v>153</v>
      </c>
      <c r="F21" s="35"/>
    </row>
    <row r="22" spans="1:6" x14ac:dyDescent="0.25">
      <c r="A22" s="35" t="s">
        <v>123</v>
      </c>
      <c r="B22" s="104">
        <v>1852.4</v>
      </c>
      <c r="C22" s="104">
        <v>1737.8</v>
      </c>
      <c r="D22" s="104">
        <v>1687.2</v>
      </c>
      <c r="E22" s="92">
        <v>2602.4</v>
      </c>
      <c r="F22" s="35"/>
    </row>
    <row r="23" spans="1:6" x14ac:dyDescent="0.25">
      <c r="A23" s="35" t="s">
        <v>124</v>
      </c>
      <c r="B23" s="104">
        <v>825.1</v>
      </c>
      <c r="C23" s="104">
        <v>907.2</v>
      </c>
      <c r="D23" s="104">
        <v>865.5</v>
      </c>
      <c r="E23" s="92">
        <v>1701.2</v>
      </c>
      <c r="F23" s="35"/>
    </row>
    <row r="24" spans="1:6" x14ac:dyDescent="0.25">
      <c r="A24" s="35" t="s">
        <v>125</v>
      </c>
      <c r="B24" s="104">
        <v>3053.2</v>
      </c>
      <c r="C24" s="104">
        <v>3939.9</v>
      </c>
      <c r="D24" s="104">
        <v>3384.6</v>
      </c>
      <c r="E24" s="92">
        <v>3106.7</v>
      </c>
      <c r="F24" s="35"/>
    </row>
    <row r="25" spans="1:6" x14ac:dyDescent="0.25">
      <c r="A25" s="35" t="s">
        <v>164</v>
      </c>
      <c r="B25" s="104">
        <v>407.6</v>
      </c>
      <c r="C25" s="104">
        <v>1310.9</v>
      </c>
      <c r="D25" s="104">
        <v>505.8</v>
      </c>
      <c r="E25" s="92">
        <v>333</v>
      </c>
      <c r="F25" s="35"/>
    </row>
    <row r="26" spans="1:6" x14ac:dyDescent="0.25">
      <c r="A26" s="35" t="s">
        <v>165</v>
      </c>
      <c r="B26" s="104">
        <v>145.9</v>
      </c>
      <c r="C26" s="104">
        <v>92.6</v>
      </c>
      <c r="D26" s="104">
        <v>97.5</v>
      </c>
      <c r="E26" s="92">
        <v>86.4</v>
      </c>
      <c r="F26" s="35"/>
    </row>
    <row r="27" spans="1:6" x14ac:dyDescent="0.25">
      <c r="A27" s="35" t="s">
        <v>126</v>
      </c>
      <c r="B27" s="104">
        <v>505.1</v>
      </c>
      <c r="C27" s="104">
        <v>448.2</v>
      </c>
      <c r="D27" s="104">
        <v>367.7</v>
      </c>
      <c r="E27" s="92">
        <v>380.1</v>
      </c>
      <c r="F27" s="35"/>
    </row>
    <row r="28" spans="1:6" x14ac:dyDescent="0.25">
      <c r="A28" s="35" t="s">
        <v>127</v>
      </c>
      <c r="B28" s="104">
        <v>208.1</v>
      </c>
      <c r="C28" s="104">
        <v>344.8</v>
      </c>
      <c r="D28" s="104">
        <v>327.9</v>
      </c>
      <c r="E28" s="92">
        <v>279.5</v>
      </c>
      <c r="F28" s="35"/>
    </row>
    <row r="29" spans="1:6" x14ac:dyDescent="0.25">
      <c r="A29" s="35" t="s">
        <v>166</v>
      </c>
      <c r="B29" s="104">
        <v>285.8</v>
      </c>
      <c r="C29" s="104">
        <v>200.6</v>
      </c>
      <c r="D29" s="104">
        <v>447.5</v>
      </c>
      <c r="E29" s="92">
        <v>350.6</v>
      </c>
      <c r="F29" s="35"/>
    </row>
    <row r="30" spans="1:6" x14ac:dyDescent="0.25">
      <c r="A30" s="35" t="s">
        <v>167</v>
      </c>
      <c r="B30" s="104">
        <v>134.6</v>
      </c>
      <c r="C30" s="104">
        <v>78.3</v>
      </c>
      <c r="D30" s="104">
        <v>102.2</v>
      </c>
      <c r="E30" s="92">
        <v>92.9</v>
      </c>
      <c r="F30" s="35"/>
    </row>
    <row r="31" spans="1:6" x14ac:dyDescent="0.25">
      <c r="A31" s="35" t="s">
        <v>168</v>
      </c>
      <c r="B31" s="104">
        <v>757.2</v>
      </c>
      <c r="C31" s="104">
        <v>900.8</v>
      </c>
      <c r="D31" s="104">
        <v>964.4</v>
      </c>
      <c r="E31" s="92">
        <v>727.8</v>
      </c>
      <c r="F31" s="35"/>
    </row>
    <row r="32" spans="1:6" x14ac:dyDescent="0.25">
      <c r="A32" s="35" t="s">
        <v>130</v>
      </c>
      <c r="B32" s="104">
        <v>7566.8</v>
      </c>
      <c r="C32" s="104">
        <v>6499.5</v>
      </c>
      <c r="D32" s="104">
        <v>7143.9</v>
      </c>
      <c r="E32" s="92">
        <v>7367.7</v>
      </c>
      <c r="F32" s="35"/>
    </row>
    <row r="33" spans="1:6" x14ac:dyDescent="0.25">
      <c r="A33" s="35" t="s">
        <v>132</v>
      </c>
      <c r="B33" s="104">
        <v>1.8</v>
      </c>
      <c r="C33" s="104">
        <v>9.6</v>
      </c>
      <c r="D33" s="104">
        <v>78.599999999999994</v>
      </c>
      <c r="E33" s="92">
        <v>401.9</v>
      </c>
      <c r="F33" s="35"/>
    </row>
    <row r="34" spans="1:6" x14ac:dyDescent="0.25">
      <c r="A34" s="35" t="s">
        <v>134</v>
      </c>
      <c r="B34" s="104">
        <v>988.5</v>
      </c>
      <c r="C34" s="104">
        <v>1162</v>
      </c>
      <c r="D34" s="104">
        <v>1240.5</v>
      </c>
      <c r="E34" s="92">
        <v>1940</v>
      </c>
      <c r="F34" s="35"/>
    </row>
    <row r="35" spans="1:6" x14ac:dyDescent="0.25">
      <c r="A35" s="35" t="s">
        <v>135</v>
      </c>
      <c r="B35" s="104">
        <v>650.20000000000005</v>
      </c>
      <c r="C35" s="104">
        <v>415.8</v>
      </c>
      <c r="D35" s="104">
        <v>525.1</v>
      </c>
      <c r="E35" s="92">
        <v>316.7</v>
      </c>
      <c r="F35" s="35"/>
    </row>
    <row r="36" spans="1:6" x14ac:dyDescent="0.25">
      <c r="A36" s="35" t="s">
        <v>136</v>
      </c>
      <c r="B36" s="104">
        <v>310.2</v>
      </c>
      <c r="C36" s="104">
        <v>177.8</v>
      </c>
      <c r="D36" s="104">
        <v>192.6</v>
      </c>
      <c r="E36" s="92">
        <v>307.7</v>
      </c>
      <c r="F36" s="35"/>
    </row>
    <row r="37" spans="1:6" x14ac:dyDescent="0.25">
      <c r="A37" s="35" t="s">
        <v>138</v>
      </c>
      <c r="B37" s="104">
        <v>152.30000000000001</v>
      </c>
      <c r="C37" s="104">
        <v>97</v>
      </c>
      <c r="D37" s="104">
        <v>150.30000000000001</v>
      </c>
      <c r="E37" s="92">
        <v>93.6</v>
      </c>
      <c r="F37" s="35"/>
    </row>
    <row r="38" spans="1:6" x14ac:dyDescent="0.25">
      <c r="A38" s="35" t="s">
        <v>139</v>
      </c>
      <c r="B38" s="104">
        <v>1151.0999999999999</v>
      </c>
      <c r="C38" s="104">
        <v>1086.5999999999999</v>
      </c>
      <c r="D38" s="104">
        <v>1144.2</v>
      </c>
      <c r="E38" s="92">
        <v>787.9</v>
      </c>
      <c r="F38" s="35"/>
    </row>
    <row r="39" spans="1:6" x14ac:dyDescent="0.25">
      <c r="A39" s="35" t="s">
        <v>169</v>
      </c>
      <c r="B39" s="104">
        <v>157.4</v>
      </c>
      <c r="C39" s="104">
        <v>256.39999999999998</v>
      </c>
      <c r="D39" s="104">
        <v>197.9</v>
      </c>
      <c r="E39" s="92">
        <v>178.9</v>
      </c>
      <c r="F39" s="35"/>
    </row>
    <row r="40" spans="1:6" x14ac:dyDescent="0.25">
      <c r="A40" s="35" t="s">
        <v>144</v>
      </c>
      <c r="B40" s="104">
        <v>869.9</v>
      </c>
      <c r="C40" s="104">
        <v>696.1</v>
      </c>
      <c r="D40" s="104">
        <v>642.5</v>
      </c>
      <c r="E40" s="92">
        <v>1075.0999999999999</v>
      </c>
      <c r="F40" s="35"/>
    </row>
    <row r="41" spans="1:6" x14ac:dyDescent="0.25">
      <c r="A41" s="35" t="s">
        <v>146</v>
      </c>
      <c r="B41" s="104">
        <v>137.30000000000001</v>
      </c>
      <c r="C41" s="104">
        <v>147</v>
      </c>
      <c r="D41" s="104">
        <v>180.9</v>
      </c>
      <c r="E41" s="92">
        <v>190.4</v>
      </c>
      <c r="F41" s="35"/>
    </row>
    <row r="42" spans="1:6" x14ac:dyDescent="0.25">
      <c r="A42" s="35" t="s">
        <v>170</v>
      </c>
      <c r="B42" s="104">
        <v>458.5</v>
      </c>
      <c r="C42" s="104">
        <v>439.2</v>
      </c>
      <c r="D42" s="104">
        <v>480.7</v>
      </c>
      <c r="E42" s="92">
        <v>557.9</v>
      </c>
      <c r="F42" s="35"/>
    </row>
    <row r="43" spans="1:6" x14ac:dyDescent="0.25">
      <c r="A43" s="35" t="s">
        <v>171</v>
      </c>
      <c r="B43" s="104">
        <v>1860</v>
      </c>
      <c r="C43" s="104">
        <v>1351.9</v>
      </c>
      <c r="D43" s="104">
        <v>1697.9</v>
      </c>
      <c r="E43" s="92">
        <v>394.5</v>
      </c>
      <c r="F43" s="35"/>
    </row>
    <row r="44" spans="1:6" x14ac:dyDescent="0.25">
      <c r="A44" s="35" t="s">
        <v>149</v>
      </c>
      <c r="B44" s="104">
        <v>587.29999999999995</v>
      </c>
      <c r="C44" s="104">
        <v>663.1</v>
      </c>
      <c r="D44" s="104">
        <v>615.20000000000005</v>
      </c>
      <c r="E44" s="92">
        <v>584.6</v>
      </c>
      <c r="F44" s="35"/>
    </row>
    <row r="45" spans="1:6" x14ac:dyDescent="0.25">
      <c r="A45" s="35" t="s">
        <v>172</v>
      </c>
      <c r="B45" s="104">
        <v>458.3</v>
      </c>
      <c r="C45" s="104">
        <v>580.4</v>
      </c>
      <c r="D45" s="104">
        <v>505.7</v>
      </c>
      <c r="E45" s="92">
        <v>431.6</v>
      </c>
      <c r="F45" s="35"/>
    </row>
    <row r="46" spans="1:6" x14ac:dyDescent="0.25">
      <c r="A46" s="35" t="s">
        <v>150</v>
      </c>
      <c r="B46" s="104">
        <v>2777.4</v>
      </c>
      <c r="C46" s="104">
        <v>3275.6</v>
      </c>
      <c r="D46" s="104">
        <v>4040.9</v>
      </c>
      <c r="E46" s="92">
        <v>3819.3</v>
      </c>
      <c r="F46" s="35"/>
    </row>
    <row r="47" spans="1:6" x14ac:dyDescent="0.25">
      <c r="A47" s="35" t="s">
        <v>173</v>
      </c>
      <c r="B47" s="104">
        <v>2514.3000000000002</v>
      </c>
      <c r="C47" s="104">
        <v>3076.5</v>
      </c>
      <c r="D47" s="104">
        <v>3807.5</v>
      </c>
      <c r="E47" s="92">
        <v>3605.7</v>
      </c>
      <c r="F47" s="35"/>
    </row>
    <row r="48" spans="1:6" x14ac:dyDescent="0.25">
      <c r="A48" s="86" t="s">
        <v>174</v>
      </c>
      <c r="B48" s="105">
        <v>140445.5</v>
      </c>
      <c r="C48" s="105">
        <v>129475.1</v>
      </c>
      <c r="D48" s="105">
        <v>143841.4</v>
      </c>
      <c r="E48" s="74">
        <v>144853.70000000001</v>
      </c>
      <c r="F48" s="34"/>
    </row>
    <row r="49" spans="1:6" ht="16.5" hidden="1" customHeight="1" x14ac:dyDescent="0.25">
      <c r="A49" s="35"/>
      <c r="B49" s="92"/>
      <c r="C49" s="92"/>
      <c r="D49" s="92"/>
      <c r="E49" s="5">
        <v>150117.4</v>
      </c>
      <c r="F49" s="34"/>
    </row>
    <row r="50" spans="1:6" ht="14.25" customHeight="1" x14ac:dyDescent="0.25">
      <c r="A50" s="4" t="s">
        <v>220</v>
      </c>
      <c r="B50" s="4"/>
      <c r="C50" s="4"/>
      <c r="D50" s="5"/>
      <c r="E50" s="98"/>
      <c r="F50" s="106"/>
    </row>
    <row r="51" spans="1:6" ht="16.5" customHeight="1" x14ac:dyDescent="0.25">
      <c r="A51" s="4" t="s">
        <v>175</v>
      </c>
      <c r="B51" s="4"/>
      <c r="C51" s="4"/>
      <c r="D51" s="5"/>
      <c r="E51" s="98"/>
      <c r="F51" s="106"/>
    </row>
    <row r="52" spans="1:6" ht="3.75" customHeight="1" x14ac:dyDescent="0.25">
      <c r="A52" s="4"/>
      <c r="B52" s="4"/>
      <c r="C52" s="4"/>
      <c r="D52" s="5"/>
      <c r="E52" s="98"/>
      <c r="F52" s="106"/>
    </row>
    <row r="53" spans="1:6" ht="13.5" customHeight="1" x14ac:dyDescent="0.25">
      <c r="A53" s="127" t="s">
        <v>108</v>
      </c>
      <c r="B53" s="127"/>
      <c r="C53" s="127"/>
      <c r="D53" s="127"/>
      <c r="E53" s="127"/>
      <c r="F53" s="106"/>
    </row>
    <row r="54" spans="1:6" ht="17.25" customHeight="1" x14ac:dyDescent="0.25">
      <c r="A54" s="113" t="s">
        <v>109</v>
      </c>
      <c r="B54" s="113"/>
      <c r="C54" s="113"/>
      <c r="D54" s="113"/>
      <c r="E54" s="113"/>
      <c r="F54" s="106"/>
    </row>
    <row r="55" spans="1:6" x14ac:dyDescent="0.25">
      <c r="A55" s="4" t="s">
        <v>225</v>
      </c>
      <c r="B55" s="4"/>
      <c r="C55" s="4"/>
      <c r="D55" s="5"/>
      <c r="E55" s="98"/>
      <c r="F55" s="106"/>
    </row>
    <row r="56" spans="1:6" x14ac:dyDescent="0.25">
      <c r="A56" s="9"/>
      <c r="B56" s="9"/>
      <c r="C56" s="9"/>
      <c r="D56" s="5"/>
      <c r="E56" s="22"/>
      <c r="F56" s="36"/>
    </row>
  </sheetData>
  <mergeCells count="2">
    <mergeCell ref="B5:E5"/>
    <mergeCell ref="A53:E53"/>
  </mergeCells>
  <pageMargins left="0.7" right="0.7" top="0.75" bottom="0.75" header="0.3" footer="0.3"/>
  <pageSetup scale="88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2"/>
  <sheetViews>
    <sheetView showGridLines="0" workbookViewId="0"/>
  </sheetViews>
  <sheetFormatPr defaultRowHeight="15" x14ac:dyDescent="0.25"/>
  <cols>
    <col min="1" max="1" width="15.140625" customWidth="1"/>
    <col min="2" max="2" width="10.28515625" customWidth="1"/>
    <col min="3" max="3" width="9.42578125" customWidth="1"/>
    <col min="4" max="4" width="11.140625" customWidth="1"/>
    <col min="5" max="5" width="10.7109375" customWidth="1"/>
    <col min="6" max="6" width="6.7109375" customWidth="1"/>
    <col min="7" max="7" width="3.7109375" customWidth="1"/>
  </cols>
  <sheetData>
    <row r="1" spans="1:9" ht="16.5" customHeight="1" x14ac:dyDescent="0.25">
      <c r="A1" s="41" t="s">
        <v>228</v>
      </c>
      <c r="B1" s="41"/>
      <c r="C1" s="41"/>
      <c r="D1" s="41"/>
      <c r="E1" s="94"/>
      <c r="F1" s="4"/>
      <c r="G1" s="4"/>
      <c r="H1" s="4"/>
      <c r="I1" s="94"/>
    </row>
    <row r="2" spans="1:9" x14ac:dyDescent="0.25">
      <c r="A2" s="4"/>
      <c r="B2" s="94"/>
      <c r="C2" s="3" t="s">
        <v>229</v>
      </c>
      <c r="D2" s="3" t="s">
        <v>229</v>
      </c>
      <c r="E2" s="119"/>
      <c r="F2" s="47"/>
      <c r="G2" s="47"/>
      <c r="H2" s="3"/>
      <c r="I2" s="94"/>
    </row>
    <row r="3" spans="1:9" x14ac:dyDescent="0.25">
      <c r="A3" s="4"/>
      <c r="B3" s="3" t="s">
        <v>230</v>
      </c>
      <c r="C3" s="47" t="s">
        <v>231</v>
      </c>
      <c r="D3" s="47" t="s">
        <v>232</v>
      </c>
      <c r="E3" s="94"/>
      <c r="F3" s="117"/>
      <c r="G3" s="117"/>
      <c r="H3" s="93"/>
      <c r="I3" s="94"/>
    </row>
    <row r="4" spans="1:9" x14ac:dyDescent="0.25">
      <c r="A4" s="120" t="s">
        <v>176</v>
      </c>
      <c r="B4" s="58">
        <v>2018</v>
      </c>
      <c r="C4" s="120" t="s">
        <v>233</v>
      </c>
      <c r="D4" s="120" t="s">
        <v>234</v>
      </c>
      <c r="E4" s="58" t="s">
        <v>235</v>
      </c>
      <c r="F4" s="117"/>
      <c r="G4" s="117"/>
      <c r="H4" s="117"/>
      <c r="I4" s="94"/>
    </row>
    <row r="5" spans="1:9" x14ac:dyDescent="0.25">
      <c r="A5" s="4"/>
      <c r="B5" s="134" t="s">
        <v>236</v>
      </c>
      <c r="C5" s="134"/>
      <c r="D5" s="134"/>
      <c r="E5" s="121" t="s">
        <v>237</v>
      </c>
      <c r="F5" s="4"/>
      <c r="G5" s="4"/>
      <c r="H5" s="94"/>
      <c r="I5" s="94"/>
    </row>
    <row r="6" spans="1:9" x14ac:dyDescent="0.25">
      <c r="A6" s="4" t="s">
        <v>3</v>
      </c>
      <c r="B6" s="4"/>
      <c r="C6" s="4"/>
      <c r="D6" s="4"/>
      <c r="E6" s="94"/>
      <c r="F6" s="5"/>
      <c r="G6" s="4"/>
      <c r="H6" s="5"/>
      <c r="I6" s="94"/>
    </row>
    <row r="7" spans="1:9" x14ac:dyDescent="0.25">
      <c r="A7" s="4" t="s">
        <v>177</v>
      </c>
      <c r="B7" s="24">
        <v>510</v>
      </c>
      <c r="C7" s="24">
        <v>510</v>
      </c>
      <c r="D7" s="24">
        <v>510</v>
      </c>
      <c r="E7" s="122">
        <f>(D7/B7)*100</f>
        <v>100</v>
      </c>
      <c r="F7" s="5"/>
      <c r="G7" s="5"/>
      <c r="H7" s="4"/>
      <c r="I7" s="94"/>
    </row>
    <row r="8" spans="1:9" x14ac:dyDescent="0.25">
      <c r="A8" s="4" t="s">
        <v>178</v>
      </c>
      <c r="B8" s="24">
        <v>117</v>
      </c>
      <c r="C8" s="24">
        <v>90</v>
      </c>
      <c r="D8" s="24">
        <v>120</v>
      </c>
      <c r="E8" s="122">
        <f t="shared" ref="E8:E42" si="0">(D8/B8)*100</f>
        <v>102.56410256410255</v>
      </c>
      <c r="F8" s="5"/>
      <c r="G8" s="5"/>
      <c r="H8" s="5"/>
      <c r="I8" s="94"/>
    </row>
    <row r="9" spans="1:9" x14ac:dyDescent="0.25">
      <c r="A9" s="4" t="s">
        <v>179</v>
      </c>
      <c r="B9" s="24">
        <v>1430</v>
      </c>
      <c r="C9" s="24">
        <v>1350</v>
      </c>
      <c r="D9" s="24">
        <v>1350</v>
      </c>
      <c r="E9" s="122">
        <f t="shared" si="0"/>
        <v>94.4055944055944</v>
      </c>
      <c r="F9" s="5"/>
      <c r="G9" s="5"/>
      <c r="H9" s="5"/>
      <c r="I9" s="94"/>
    </row>
    <row r="10" spans="1:9" x14ac:dyDescent="0.25">
      <c r="A10" s="4" t="s">
        <v>238</v>
      </c>
      <c r="B10" s="24">
        <v>430</v>
      </c>
      <c r="C10" s="24">
        <v>470</v>
      </c>
      <c r="D10" s="24">
        <v>460</v>
      </c>
      <c r="E10" s="122">
        <f t="shared" si="0"/>
        <v>106.9767441860465</v>
      </c>
      <c r="F10" s="5"/>
      <c r="G10" s="5"/>
      <c r="H10" s="5"/>
      <c r="I10" s="94"/>
    </row>
    <row r="11" spans="1:9" x14ac:dyDescent="0.25">
      <c r="A11" s="4" t="s">
        <v>239</v>
      </c>
      <c r="B11" s="24">
        <v>300</v>
      </c>
      <c r="C11" s="24">
        <v>290</v>
      </c>
      <c r="D11" s="24">
        <v>300</v>
      </c>
      <c r="E11" s="122">
        <f t="shared" si="0"/>
        <v>100</v>
      </c>
      <c r="F11" s="5"/>
      <c r="G11" s="5"/>
      <c r="H11" s="5"/>
      <c r="I11" s="94"/>
    </row>
    <row r="12" spans="1:9" x14ac:dyDescent="0.25">
      <c r="A12" s="4" t="s">
        <v>180</v>
      </c>
      <c r="B12" s="24">
        <v>98</v>
      </c>
      <c r="C12" s="24">
        <v>100</v>
      </c>
      <c r="D12" s="24">
        <v>105</v>
      </c>
      <c r="E12" s="122">
        <f t="shared" si="0"/>
        <v>107.14285714285714</v>
      </c>
      <c r="F12" s="5"/>
      <c r="G12" s="5"/>
      <c r="H12" s="5"/>
      <c r="I12" s="94"/>
    </row>
    <row r="13" spans="1:9" x14ac:dyDescent="0.25">
      <c r="A13" s="4" t="s">
        <v>181</v>
      </c>
      <c r="B13" s="24">
        <f>SUM(B7:B12)</f>
        <v>2885</v>
      </c>
      <c r="C13" s="24">
        <f>SUM(C7:C12)</f>
        <v>2810</v>
      </c>
      <c r="D13" s="24">
        <f>SUM(D7:D12)</f>
        <v>2845</v>
      </c>
      <c r="E13" s="122">
        <f t="shared" si="0"/>
        <v>98.613518197573654</v>
      </c>
      <c r="F13" s="5"/>
      <c r="G13" s="5"/>
      <c r="H13" s="5"/>
      <c r="I13" s="94"/>
    </row>
    <row r="14" spans="1:9" x14ac:dyDescent="0.25">
      <c r="A14" s="4"/>
      <c r="B14" s="24"/>
      <c r="C14" s="4"/>
      <c r="D14" s="4"/>
      <c r="E14" s="122"/>
      <c r="F14" s="5"/>
      <c r="G14" s="5"/>
      <c r="H14" s="5"/>
      <c r="I14" s="94"/>
    </row>
    <row r="15" spans="1:9" x14ac:dyDescent="0.25">
      <c r="A15" s="4" t="s">
        <v>182</v>
      </c>
      <c r="B15" s="24">
        <v>485</v>
      </c>
      <c r="C15" s="24">
        <v>580</v>
      </c>
      <c r="D15" s="24">
        <v>580</v>
      </c>
      <c r="E15" s="122">
        <f t="shared" si="0"/>
        <v>119.58762886597938</v>
      </c>
      <c r="F15" s="5"/>
      <c r="G15" s="5"/>
      <c r="H15" s="5"/>
      <c r="I15" s="94"/>
    </row>
    <row r="16" spans="1:9" x14ac:dyDescent="0.25">
      <c r="A16" s="4" t="s">
        <v>183</v>
      </c>
      <c r="B16" s="24">
        <v>195</v>
      </c>
      <c r="C16" s="24">
        <v>260</v>
      </c>
      <c r="D16" s="24">
        <v>260</v>
      </c>
      <c r="E16" s="122">
        <f t="shared" si="0"/>
        <v>133.33333333333331</v>
      </c>
      <c r="F16" s="5"/>
      <c r="G16" s="5"/>
      <c r="H16" s="5"/>
      <c r="I16" s="94"/>
    </row>
    <row r="17" spans="1:9" x14ac:dyDescent="0.25">
      <c r="A17" s="4" t="s">
        <v>184</v>
      </c>
      <c r="B17" s="24">
        <v>620</v>
      </c>
      <c r="C17" s="24">
        <v>680</v>
      </c>
      <c r="D17" s="24">
        <v>700</v>
      </c>
      <c r="E17" s="122">
        <f t="shared" si="0"/>
        <v>112.90322580645163</v>
      </c>
      <c r="F17" s="5"/>
      <c r="G17" s="5"/>
      <c r="H17" s="5"/>
      <c r="I17" s="94"/>
    </row>
    <row r="18" spans="1:9" x14ac:dyDescent="0.25">
      <c r="A18" s="4" t="s">
        <v>185</v>
      </c>
      <c r="B18" s="24">
        <v>325</v>
      </c>
      <c r="C18" s="24">
        <v>380</v>
      </c>
      <c r="D18" s="24">
        <v>370</v>
      </c>
      <c r="E18" s="122">
        <f t="shared" si="0"/>
        <v>113.84615384615384</v>
      </c>
      <c r="F18" s="5"/>
      <c r="G18" s="5"/>
      <c r="H18" s="5"/>
      <c r="I18" s="94"/>
    </row>
    <row r="19" spans="1:9" x14ac:dyDescent="0.25">
      <c r="A19" s="4" t="s">
        <v>186</v>
      </c>
      <c r="B19" s="24">
        <v>360</v>
      </c>
      <c r="C19" s="24">
        <v>360</v>
      </c>
      <c r="D19" s="24">
        <v>370</v>
      </c>
      <c r="E19" s="122">
        <f t="shared" si="0"/>
        <v>102.77777777777777</v>
      </c>
      <c r="F19" s="5"/>
      <c r="G19" s="5"/>
      <c r="H19" s="5"/>
      <c r="I19" s="94"/>
    </row>
    <row r="20" spans="1:9" x14ac:dyDescent="0.25">
      <c r="A20" s="4" t="s">
        <v>187</v>
      </c>
      <c r="B20" s="24">
        <f>SUM(B15:B19)</f>
        <v>1985</v>
      </c>
      <c r="C20" s="24">
        <f>SUM(C15:C19)</f>
        <v>2260</v>
      </c>
      <c r="D20" s="24">
        <f>SUM(D15:D19)</f>
        <v>2280</v>
      </c>
      <c r="E20" s="122">
        <f t="shared" si="0"/>
        <v>114.86146095717883</v>
      </c>
      <c r="F20" s="5"/>
      <c r="G20" s="5"/>
      <c r="H20" s="5"/>
      <c r="I20" s="94"/>
    </row>
    <row r="21" spans="1:9" x14ac:dyDescent="0.25">
      <c r="A21" s="4"/>
      <c r="B21" s="24"/>
      <c r="C21" s="4"/>
      <c r="D21" s="4"/>
      <c r="E21" s="122"/>
      <c r="F21" s="5"/>
      <c r="G21" s="5"/>
      <c r="H21" s="5"/>
      <c r="I21" s="94"/>
    </row>
    <row r="22" spans="1:9" x14ac:dyDescent="0.25">
      <c r="A22" s="4" t="s">
        <v>188</v>
      </c>
      <c r="B22" s="24">
        <v>165</v>
      </c>
      <c r="C22" s="24">
        <v>170</v>
      </c>
      <c r="D22" s="24">
        <v>185</v>
      </c>
      <c r="E22" s="122">
        <f t="shared" si="0"/>
        <v>112.12121212121211</v>
      </c>
      <c r="F22" s="5"/>
      <c r="G22" s="5"/>
      <c r="H22" s="5"/>
      <c r="I22" s="94"/>
    </row>
    <row r="23" spans="1:9" x14ac:dyDescent="0.25">
      <c r="A23" s="4" t="s">
        <v>189</v>
      </c>
      <c r="B23" s="24">
        <v>780</v>
      </c>
      <c r="C23" s="24">
        <v>720</v>
      </c>
      <c r="D23" s="24">
        <v>720</v>
      </c>
      <c r="E23" s="122">
        <f t="shared" si="0"/>
        <v>92.307692307692307</v>
      </c>
      <c r="F23" s="5"/>
      <c r="G23" s="5"/>
      <c r="H23" s="5"/>
      <c r="I23" s="94"/>
    </row>
    <row r="24" spans="1:9" x14ac:dyDescent="0.25">
      <c r="A24" s="4" t="s">
        <v>190</v>
      </c>
      <c r="B24" s="24">
        <v>7750</v>
      </c>
      <c r="C24" s="24">
        <v>7300</v>
      </c>
      <c r="D24" s="24">
        <v>7150</v>
      </c>
      <c r="E24" s="122">
        <f t="shared" si="0"/>
        <v>92.258064516129039</v>
      </c>
      <c r="F24" s="5"/>
      <c r="G24" s="5"/>
      <c r="H24" s="5"/>
      <c r="I24" s="94"/>
    </row>
    <row r="25" spans="1:9" x14ac:dyDescent="0.25">
      <c r="A25" s="4" t="s">
        <v>191</v>
      </c>
      <c r="B25" s="24">
        <f>SUM(B22:B24)</f>
        <v>8695</v>
      </c>
      <c r="C25" s="24">
        <f>SUM(C22:C24)</f>
        <v>8190</v>
      </c>
      <c r="D25" s="24">
        <f>SUM(D22:D24)</f>
        <v>8055</v>
      </c>
      <c r="E25" s="122">
        <f t="shared" si="0"/>
        <v>92.639447958596904</v>
      </c>
      <c r="F25" s="94"/>
      <c r="G25" s="5"/>
      <c r="H25" s="5"/>
      <c r="I25" s="94"/>
    </row>
    <row r="26" spans="1:9" x14ac:dyDescent="0.25">
      <c r="A26" s="4"/>
      <c r="B26" s="4"/>
      <c r="C26" s="4"/>
      <c r="D26" s="4"/>
      <c r="E26" s="122"/>
      <c r="F26" s="5"/>
      <c r="G26" s="5"/>
      <c r="H26" s="5"/>
      <c r="I26" s="94"/>
    </row>
    <row r="27" spans="1:9" x14ac:dyDescent="0.25">
      <c r="A27" s="4" t="s">
        <v>192</v>
      </c>
      <c r="B27" s="24">
        <v>160</v>
      </c>
      <c r="C27" s="24">
        <v>155</v>
      </c>
      <c r="D27" s="24">
        <v>155</v>
      </c>
      <c r="E27" s="122">
        <f t="shared" si="0"/>
        <v>96.875</v>
      </c>
      <c r="F27" s="5"/>
      <c r="G27" s="5"/>
      <c r="H27" s="5"/>
      <c r="I27" s="94"/>
    </row>
    <row r="28" spans="1:9" x14ac:dyDescent="0.25">
      <c r="A28" s="4" t="s">
        <v>193</v>
      </c>
      <c r="B28" s="24">
        <v>48</v>
      </c>
      <c r="C28" s="24">
        <v>40</v>
      </c>
      <c r="D28" s="24">
        <v>40</v>
      </c>
      <c r="E28" s="122">
        <f t="shared" si="0"/>
        <v>83.333333333333343</v>
      </c>
      <c r="F28" s="5"/>
      <c r="G28" s="5"/>
      <c r="H28" s="5"/>
      <c r="I28" s="94"/>
    </row>
    <row r="29" spans="1:9" x14ac:dyDescent="0.25">
      <c r="A29" s="4" t="s">
        <v>194</v>
      </c>
      <c r="B29" s="24">
        <v>77</v>
      </c>
      <c r="C29" s="24">
        <v>70</v>
      </c>
      <c r="D29" s="24">
        <v>70</v>
      </c>
      <c r="E29" s="122">
        <f t="shared" si="0"/>
        <v>90.909090909090907</v>
      </c>
      <c r="F29" s="5"/>
      <c r="G29" s="5"/>
      <c r="H29" s="5"/>
      <c r="I29" s="94"/>
    </row>
    <row r="30" spans="1:9" x14ac:dyDescent="0.25">
      <c r="A30" s="4" t="s">
        <v>195</v>
      </c>
      <c r="B30" s="24">
        <f>SUM(B27:B29)</f>
        <v>285</v>
      </c>
      <c r="C30" s="24">
        <f>SUM(C27:C29)</f>
        <v>265</v>
      </c>
      <c r="D30" s="24">
        <f>SUM(D27:D29)</f>
        <v>265</v>
      </c>
      <c r="E30" s="122">
        <f t="shared" si="0"/>
        <v>92.982456140350877</v>
      </c>
      <c r="F30" s="5"/>
      <c r="G30" s="5"/>
      <c r="H30" s="5"/>
      <c r="I30" s="94"/>
    </row>
    <row r="31" spans="1:9" x14ac:dyDescent="0.25">
      <c r="A31" s="4"/>
      <c r="B31" s="24"/>
      <c r="C31" s="4"/>
      <c r="D31" s="4"/>
      <c r="E31" s="122"/>
      <c r="F31" s="5"/>
      <c r="G31" s="5"/>
      <c r="H31" s="5"/>
      <c r="I31" s="94"/>
    </row>
    <row r="32" spans="1:9" x14ac:dyDescent="0.25">
      <c r="A32" s="4" t="s">
        <v>221</v>
      </c>
      <c r="B32" s="24">
        <v>13850</v>
      </c>
      <c r="C32" s="24">
        <v>13525</v>
      </c>
      <c r="D32" s="24">
        <v>13445</v>
      </c>
      <c r="E32" s="122">
        <f t="shared" si="0"/>
        <v>97.075812274368232</v>
      </c>
      <c r="F32" s="5"/>
      <c r="G32" s="5"/>
      <c r="H32" s="5"/>
      <c r="I32" s="94"/>
    </row>
    <row r="33" spans="1:9" x14ac:dyDescent="0.25">
      <c r="A33" s="4"/>
      <c r="B33" s="24"/>
      <c r="C33" s="4"/>
      <c r="D33" s="4"/>
      <c r="E33" s="122"/>
      <c r="F33" s="5"/>
      <c r="G33" s="5"/>
      <c r="H33" s="5"/>
      <c r="I33" s="94"/>
    </row>
    <row r="34" spans="1:9" x14ac:dyDescent="0.25">
      <c r="A34" s="4" t="s">
        <v>196</v>
      </c>
      <c r="B34" s="4"/>
      <c r="C34" s="4"/>
      <c r="D34" s="4"/>
      <c r="E34" s="122"/>
      <c r="F34" s="5"/>
      <c r="G34" s="5"/>
      <c r="H34" s="5"/>
      <c r="I34" s="94"/>
    </row>
    <row r="35" spans="1:9" x14ac:dyDescent="0.25">
      <c r="A35" s="4" t="s">
        <v>192</v>
      </c>
      <c r="B35" s="24">
        <v>14.5</v>
      </c>
      <c r="C35" s="24">
        <v>8</v>
      </c>
      <c r="D35" s="24">
        <v>11</v>
      </c>
      <c r="E35" s="122">
        <f t="shared" si="0"/>
        <v>75.862068965517238</v>
      </c>
      <c r="F35" s="5"/>
      <c r="G35" s="5"/>
      <c r="H35" s="5"/>
      <c r="I35" s="94"/>
    </row>
    <row r="36" spans="1:9" x14ac:dyDescent="0.25">
      <c r="A36" s="4" t="s">
        <v>193</v>
      </c>
      <c r="B36" s="24">
        <v>211</v>
      </c>
      <c r="C36" s="24">
        <v>225</v>
      </c>
      <c r="D36" s="24">
        <v>240</v>
      </c>
      <c r="E36" s="122">
        <f t="shared" si="0"/>
        <v>113.74407582938389</v>
      </c>
      <c r="F36" s="5"/>
      <c r="G36" s="5"/>
      <c r="H36" s="5"/>
      <c r="I36" s="94"/>
    </row>
    <row r="37" spans="1:9" x14ac:dyDescent="0.25">
      <c r="A37" s="4" t="s">
        <v>194</v>
      </c>
      <c r="B37" s="24">
        <v>7</v>
      </c>
      <c r="C37" s="24">
        <v>8</v>
      </c>
      <c r="D37" s="24">
        <v>7</v>
      </c>
      <c r="E37" s="122">
        <f t="shared" si="0"/>
        <v>100</v>
      </c>
      <c r="F37" s="5"/>
      <c r="G37" s="5"/>
      <c r="H37" s="5"/>
      <c r="I37" s="94"/>
    </row>
    <row r="38" spans="1:9" x14ac:dyDescent="0.25">
      <c r="A38" s="4" t="s">
        <v>190</v>
      </c>
      <c r="B38" s="24">
        <v>18</v>
      </c>
      <c r="C38" s="24">
        <v>14</v>
      </c>
      <c r="D38" s="24">
        <v>17</v>
      </c>
      <c r="E38" s="122">
        <f t="shared" si="0"/>
        <v>94.444444444444443</v>
      </c>
      <c r="F38" s="5"/>
      <c r="G38" s="5"/>
      <c r="H38" s="5"/>
      <c r="I38" s="94"/>
    </row>
    <row r="39" spans="1:9" x14ac:dyDescent="0.25">
      <c r="A39" s="4"/>
      <c r="B39" s="24"/>
      <c r="C39" s="24"/>
      <c r="D39" s="24"/>
      <c r="E39" s="122"/>
      <c r="F39" s="5"/>
      <c r="G39" s="5"/>
      <c r="H39" s="5"/>
      <c r="I39" s="94"/>
    </row>
    <row r="40" spans="1:9" x14ac:dyDescent="0.25">
      <c r="A40" s="4" t="s">
        <v>197</v>
      </c>
      <c r="B40" s="24">
        <v>250</v>
      </c>
      <c r="C40" s="24">
        <v>255</v>
      </c>
      <c r="D40" s="24">
        <v>275</v>
      </c>
      <c r="E40" s="122">
        <f t="shared" si="0"/>
        <v>110.00000000000001</v>
      </c>
      <c r="F40" s="5"/>
      <c r="G40" s="5"/>
      <c r="H40" s="5"/>
      <c r="I40" s="94"/>
    </row>
    <row r="41" spans="1:9" ht="12.75" customHeight="1" x14ac:dyDescent="0.25">
      <c r="A41" s="4"/>
      <c r="B41" s="24"/>
      <c r="C41" s="24"/>
      <c r="D41" s="24"/>
      <c r="E41" s="122"/>
      <c r="F41" s="5"/>
      <c r="G41" s="5"/>
      <c r="H41" s="5"/>
      <c r="I41" s="94"/>
    </row>
    <row r="42" spans="1:9" ht="1.5" customHeight="1" x14ac:dyDescent="0.25">
      <c r="A42" s="41" t="s">
        <v>240</v>
      </c>
      <c r="B42" s="65">
        <v>14100</v>
      </c>
      <c r="C42" s="65">
        <v>13780</v>
      </c>
      <c r="D42" s="65">
        <v>13720</v>
      </c>
      <c r="E42" s="123">
        <f t="shared" si="0"/>
        <v>97.304964539007088</v>
      </c>
      <c r="F42" s="15"/>
      <c r="G42" s="15"/>
      <c r="H42" s="94"/>
      <c r="I42" s="4"/>
    </row>
    <row r="43" spans="1:9" ht="14.25" hidden="1" customHeight="1" x14ac:dyDescent="0.25">
      <c r="A43" s="4"/>
      <c r="B43" s="24"/>
      <c r="C43" s="24"/>
      <c r="D43" s="24"/>
      <c r="E43" s="122"/>
      <c r="F43" s="15"/>
      <c r="G43" s="15"/>
      <c r="H43" s="94"/>
      <c r="I43" s="4"/>
    </row>
    <row r="44" spans="1:9" ht="17.25" customHeight="1" x14ac:dyDescent="0.25">
      <c r="A44" s="4" t="s">
        <v>241</v>
      </c>
      <c r="B44" s="4"/>
      <c r="C44" s="4"/>
      <c r="D44" s="4"/>
      <c r="E44" s="4"/>
      <c r="F44" s="15"/>
      <c r="G44" s="15"/>
      <c r="H44" s="94"/>
      <c r="I44" s="4"/>
    </row>
    <row r="45" spans="1:9" ht="14.25" customHeight="1" x14ac:dyDescent="0.25">
      <c r="A45" s="4" t="s">
        <v>242</v>
      </c>
      <c r="B45" s="4"/>
      <c r="C45" s="4"/>
      <c r="D45" s="4"/>
      <c r="E45" s="4"/>
      <c r="F45" s="15"/>
      <c r="G45" s="15"/>
      <c r="H45" s="94"/>
      <c r="I45" s="4"/>
    </row>
    <row r="46" spans="1:9" ht="4.5" customHeight="1" x14ac:dyDescent="0.25">
      <c r="A46" s="4"/>
      <c r="B46" s="4"/>
      <c r="C46" s="4"/>
      <c r="D46" s="4"/>
      <c r="E46" s="4"/>
      <c r="F46" s="15"/>
      <c r="G46" s="15"/>
      <c r="H46" s="94"/>
      <c r="I46" s="94"/>
    </row>
    <row r="47" spans="1:9" ht="13.5" customHeight="1" x14ac:dyDescent="0.25">
      <c r="A47" s="4" t="s">
        <v>243</v>
      </c>
      <c r="B47" s="94"/>
      <c r="C47" s="94"/>
      <c r="D47" s="94"/>
      <c r="E47" s="4"/>
      <c r="F47" s="15"/>
      <c r="G47" s="15"/>
      <c r="H47" s="94"/>
      <c r="I47" s="94"/>
    </row>
    <row r="48" spans="1:9" ht="3" customHeight="1" x14ac:dyDescent="0.25">
      <c r="A48" s="4"/>
      <c r="B48" s="94"/>
      <c r="C48" s="94"/>
      <c r="D48" s="94"/>
      <c r="E48" s="4"/>
      <c r="F48" s="94"/>
      <c r="G48" s="94"/>
      <c r="H48" s="4"/>
      <c r="I48" s="94"/>
    </row>
    <row r="49" spans="1:8" x14ac:dyDescent="0.25">
      <c r="A49" s="4" t="s">
        <v>225</v>
      </c>
      <c r="B49" s="94"/>
      <c r="C49" s="94"/>
      <c r="D49" s="94"/>
      <c r="E49" s="94"/>
      <c r="F49" s="39"/>
      <c r="G49" s="4"/>
      <c r="H49" s="39"/>
    </row>
    <row r="50" spans="1:8" x14ac:dyDescent="0.25">
      <c r="A50" s="4"/>
      <c r="B50" s="4"/>
      <c r="C50" s="15"/>
      <c r="D50" s="15"/>
      <c r="E50" s="15"/>
      <c r="F50" s="15"/>
      <c r="G50" s="37"/>
      <c r="H50" s="37"/>
    </row>
    <row r="51" spans="1:8" ht="7.5" hidden="1" customHeight="1" x14ac:dyDescent="0.25">
      <c r="A51" s="4"/>
      <c r="B51" s="4"/>
      <c r="C51" s="15"/>
      <c r="D51" s="15"/>
      <c r="E51" s="15"/>
      <c r="F51" s="15"/>
      <c r="G51" s="37"/>
      <c r="H51" s="37"/>
    </row>
    <row r="52" spans="1:8" x14ac:dyDescent="0.25">
      <c r="A52" s="4"/>
      <c r="B52" s="37"/>
      <c r="C52" s="37"/>
      <c r="D52" s="37"/>
      <c r="E52" s="37"/>
      <c r="F52" s="37"/>
      <c r="G52" s="4"/>
      <c r="H52" s="37"/>
    </row>
  </sheetData>
  <mergeCells count="1">
    <mergeCell ref="B5:D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9"/>
  <sheetViews>
    <sheetView showGridLines="0" workbookViewId="0"/>
  </sheetViews>
  <sheetFormatPr defaultRowHeight="15" x14ac:dyDescent="0.25"/>
  <cols>
    <col min="1" max="1" width="16.42578125" customWidth="1"/>
    <col min="2" max="2" width="11.7109375" customWidth="1"/>
    <col min="3" max="3" width="1.42578125" customWidth="1"/>
    <col min="4" max="4" width="11.7109375" customWidth="1"/>
    <col min="5" max="5" width="1.42578125" customWidth="1"/>
    <col min="6" max="6" width="11.7109375" customWidth="1"/>
    <col min="7" max="7" width="1.42578125" customWidth="1"/>
    <col min="8" max="8" width="11.7109375" customWidth="1"/>
  </cols>
  <sheetData>
    <row r="1" spans="1:9" s="1" customFormat="1" x14ac:dyDescent="0.25">
      <c r="A1" s="40" t="s">
        <v>206</v>
      </c>
      <c r="B1" s="41"/>
      <c r="C1" s="41"/>
      <c r="D1" s="41"/>
      <c r="E1" s="41"/>
      <c r="F1" s="41"/>
      <c r="G1" s="41"/>
      <c r="H1" s="41"/>
      <c r="I1" s="94"/>
    </row>
    <row r="2" spans="1:9" s="1" customFormat="1" x14ac:dyDescent="0.25">
      <c r="A2" s="4"/>
      <c r="B2" s="4"/>
      <c r="C2" s="4"/>
      <c r="D2" s="42"/>
      <c r="E2" s="42"/>
      <c r="F2" s="118" t="s">
        <v>217</v>
      </c>
      <c r="G2" s="110"/>
      <c r="H2" s="42"/>
      <c r="I2" s="94"/>
    </row>
    <row r="3" spans="1:9" x14ac:dyDescent="0.25">
      <c r="A3" s="43" t="s">
        <v>1</v>
      </c>
      <c r="B3" s="44" t="s">
        <v>205</v>
      </c>
      <c r="C3" s="45"/>
      <c r="D3" s="46" t="s">
        <v>218</v>
      </c>
      <c r="E3" s="95"/>
      <c r="F3" s="46" t="s">
        <v>222</v>
      </c>
      <c r="G3" s="95"/>
      <c r="H3" s="46" t="s">
        <v>224</v>
      </c>
      <c r="I3" s="4"/>
    </row>
    <row r="4" spans="1:9" ht="9" customHeight="1" x14ac:dyDescent="0.25">
      <c r="A4" s="47"/>
      <c r="B4" s="3"/>
      <c r="C4" s="3"/>
      <c r="D4" s="3"/>
      <c r="E4" s="3"/>
      <c r="F4" s="3"/>
      <c r="G4" s="3"/>
      <c r="H4" s="3"/>
      <c r="I4" s="94"/>
    </row>
    <row r="5" spans="1:9" x14ac:dyDescent="0.25">
      <c r="A5" s="47"/>
      <c r="B5" s="124" t="s">
        <v>2</v>
      </c>
      <c r="C5" s="124"/>
      <c r="D5" s="124"/>
      <c r="E5" s="124"/>
      <c r="F5" s="124"/>
      <c r="G5" s="124"/>
      <c r="H5" s="124"/>
      <c r="I5" s="94"/>
    </row>
    <row r="6" spans="1:9" x14ac:dyDescent="0.25">
      <c r="A6" s="4" t="s">
        <v>3</v>
      </c>
      <c r="B6" s="94"/>
      <c r="C6" s="94"/>
      <c r="D6" s="94"/>
      <c r="E6" s="94"/>
      <c r="F6" s="94"/>
      <c r="G6" s="4"/>
      <c r="H6" s="4"/>
      <c r="I6" s="94"/>
    </row>
    <row r="7" spans="1:9" x14ac:dyDescent="0.25">
      <c r="A7" s="4" t="s">
        <v>4</v>
      </c>
      <c r="B7" s="48">
        <v>13.85</v>
      </c>
      <c r="C7" s="4"/>
      <c r="D7" s="48">
        <v>13.525</v>
      </c>
      <c r="E7" s="4"/>
      <c r="F7" s="48">
        <v>13.525</v>
      </c>
      <c r="G7" s="48"/>
      <c r="H7" s="48">
        <v>13.445</v>
      </c>
      <c r="I7" s="94"/>
    </row>
    <row r="8" spans="1:9" x14ac:dyDescent="0.25">
      <c r="A8" s="4" t="s">
        <v>5</v>
      </c>
      <c r="B8" s="48">
        <v>9.9570000000000007</v>
      </c>
      <c r="C8" s="4"/>
      <c r="D8" s="48">
        <v>12.289</v>
      </c>
      <c r="E8" s="48"/>
      <c r="F8" s="48">
        <v>12.289</v>
      </c>
      <c r="G8" s="48"/>
      <c r="H8" s="48">
        <v>12.218999999999999</v>
      </c>
      <c r="I8" s="94"/>
    </row>
    <row r="9" spans="1:9" ht="6.75" customHeight="1" x14ac:dyDescent="0.25">
      <c r="A9" s="4"/>
      <c r="B9" s="48"/>
      <c r="C9" s="48"/>
      <c r="D9" s="48"/>
      <c r="E9" s="48"/>
      <c r="F9" s="48"/>
      <c r="G9" s="48"/>
      <c r="H9" s="5"/>
      <c r="I9" s="94"/>
    </row>
    <row r="10" spans="1:9" x14ac:dyDescent="0.25">
      <c r="A10" s="4"/>
      <c r="B10" s="124" t="s">
        <v>198</v>
      </c>
      <c r="C10" s="125"/>
      <c r="D10" s="125"/>
      <c r="E10" s="125"/>
      <c r="F10" s="125"/>
      <c r="G10" s="125"/>
      <c r="H10" s="125"/>
      <c r="I10" s="94"/>
    </row>
    <row r="11" spans="1:9" ht="8.25" customHeight="1" x14ac:dyDescent="0.25">
      <c r="A11" s="4"/>
      <c r="B11" s="49"/>
      <c r="C11" s="49"/>
      <c r="D11" s="50"/>
      <c r="E11" s="50"/>
      <c r="F11" s="50"/>
      <c r="G11" s="50"/>
      <c r="H11" s="51"/>
      <c r="I11" s="94"/>
    </row>
    <row r="12" spans="1:9" x14ac:dyDescent="0.25">
      <c r="A12" s="4" t="s">
        <v>7</v>
      </c>
      <c r="B12" s="107">
        <v>847</v>
      </c>
      <c r="C12" s="4"/>
      <c r="D12" s="107">
        <v>830</v>
      </c>
      <c r="E12" s="4"/>
      <c r="F12" s="107">
        <v>830</v>
      </c>
      <c r="G12" s="4"/>
      <c r="H12" s="107">
        <v>833</v>
      </c>
      <c r="I12" s="94"/>
    </row>
    <row r="13" spans="1:9" ht="8.25" customHeight="1" x14ac:dyDescent="0.25">
      <c r="A13" s="4"/>
      <c r="B13" s="4"/>
      <c r="C13" s="4"/>
      <c r="D13" s="4"/>
      <c r="E13" s="4"/>
      <c r="F13" s="4"/>
      <c r="G13" s="4"/>
      <c r="H13" s="4"/>
      <c r="I13" s="94"/>
    </row>
    <row r="14" spans="1:9" x14ac:dyDescent="0.25">
      <c r="A14" s="4"/>
      <c r="B14" s="124" t="s">
        <v>8</v>
      </c>
      <c r="C14" s="125"/>
      <c r="D14" s="125"/>
      <c r="E14" s="125"/>
      <c r="F14" s="125"/>
      <c r="G14" s="125"/>
      <c r="H14" s="125"/>
      <c r="I14" s="94"/>
    </row>
    <row r="15" spans="1:9" ht="8.25" customHeight="1" x14ac:dyDescent="0.25">
      <c r="A15" s="4"/>
      <c r="B15" s="49"/>
      <c r="C15" s="49"/>
      <c r="D15" s="50"/>
      <c r="E15" s="50"/>
      <c r="F15" s="50"/>
      <c r="G15" s="50"/>
      <c r="H15" s="4"/>
      <c r="I15" s="94"/>
    </row>
    <row r="16" spans="1:9" x14ac:dyDescent="0.25">
      <c r="A16" s="4" t="s">
        <v>9</v>
      </c>
      <c r="B16" s="48">
        <v>4.1970000000000001</v>
      </c>
      <c r="C16" s="48">
        <v>3.6640000000000001</v>
      </c>
      <c r="D16" s="48">
        <v>4.4180000000000001</v>
      </c>
      <c r="E16" s="4"/>
      <c r="F16" s="48">
        <v>4.4180000000000001</v>
      </c>
      <c r="G16" s="94"/>
      <c r="H16" s="48">
        <v>4.7930000000000001</v>
      </c>
      <c r="I16" s="96"/>
    </row>
    <row r="17" spans="1:9" x14ac:dyDescent="0.25">
      <c r="A17" s="4" t="s">
        <v>10</v>
      </c>
      <c r="B17" s="48">
        <v>17.565999999999999</v>
      </c>
      <c r="C17" s="48">
        <v>16.600999999999999</v>
      </c>
      <c r="D17" s="48">
        <v>21.25</v>
      </c>
      <c r="E17" s="4"/>
      <c r="F17" s="48">
        <v>21.25</v>
      </c>
      <c r="G17" s="94"/>
      <c r="H17" s="48">
        <v>21.2</v>
      </c>
      <c r="I17" s="96"/>
    </row>
    <row r="18" spans="1:9" x14ac:dyDescent="0.25">
      <c r="A18" s="4" t="s">
        <v>11</v>
      </c>
      <c r="B18" s="48">
        <v>21.765000000000001</v>
      </c>
      <c r="C18" s="48">
        <v>20.273</v>
      </c>
      <c r="D18" s="48">
        <v>25.672999999999998</v>
      </c>
      <c r="E18" s="4"/>
      <c r="F18" s="48">
        <v>25.672999999999998</v>
      </c>
      <c r="G18" s="94"/>
      <c r="H18" s="48">
        <v>25.998000000000001</v>
      </c>
      <c r="I18" s="96"/>
    </row>
    <row r="19" spans="1:9" x14ac:dyDescent="0.25">
      <c r="A19" s="4" t="s">
        <v>12</v>
      </c>
      <c r="B19" s="48">
        <v>2.9750000000000001</v>
      </c>
      <c r="C19" s="48">
        <v>3.2749999999999999</v>
      </c>
      <c r="D19" s="48">
        <v>3.07</v>
      </c>
      <c r="E19" s="48"/>
      <c r="F19" s="48">
        <v>3.07</v>
      </c>
      <c r="G19" s="94"/>
      <c r="H19" s="48">
        <v>3.07</v>
      </c>
      <c r="I19" s="96"/>
    </row>
    <row r="20" spans="1:9" x14ac:dyDescent="0.25">
      <c r="A20" s="4" t="s">
        <v>13</v>
      </c>
      <c r="B20" s="48">
        <v>13.824999999999999</v>
      </c>
      <c r="C20" s="48">
        <v>13.88</v>
      </c>
      <c r="D20" s="48">
        <v>16.350000000000001</v>
      </c>
      <c r="E20" s="48"/>
      <c r="F20" s="48">
        <v>16.350000000000001</v>
      </c>
      <c r="G20" s="94"/>
      <c r="H20" s="48">
        <v>16.324999999999999</v>
      </c>
      <c r="I20" s="96"/>
    </row>
    <row r="21" spans="1:9" x14ac:dyDescent="0.25">
      <c r="A21" s="4" t="s">
        <v>14</v>
      </c>
      <c r="B21" s="48">
        <v>16.8</v>
      </c>
      <c r="C21" s="48">
        <v>17.155000000000001</v>
      </c>
      <c r="D21" s="48">
        <v>19.420000000000002</v>
      </c>
      <c r="E21" s="48"/>
      <c r="F21" s="48">
        <v>19.420000000000002</v>
      </c>
      <c r="G21" s="94"/>
      <c r="H21" s="48">
        <v>19.395</v>
      </c>
      <c r="I21" s="96"/>
    </row>
    <row r="22" spans="1:9" x14ac:dyDescent="0.25">
      <c r="A22" s="4" t="s">
        <v>15</v>
      </c>
      <c r="B22" s="48">
        <v>4.7930000000000001</v>
      </c>
      <c r="C22" s="48">
        <v>3.1379999999999999</v>
      </c>
      <c r="D22" s="48">
        <v>6.0979999999999999</v>
      </c>
      <c r="E22" s="4"/>
      <c r="F22" s="48">
        <v>6.0979999999999999</v>
      </c>
      <c r="G22" s="94"/>
      <c r="H22" s="48">
        <v>6.3979999999999997</v>
      </c>
      <c r="I22" s="96"/>
    </row>
    <row r="23" spans="1:9" ht="8.25" customHeight="1" x14ac:dyDescent="0.25">
      <c r="A23" s="4"/>
      <c r="B23" s="48"/>
      <c r="C23" s="48"/>
      <c r="D23" s="94"/>
      <c r="E23" s="48"/>
      <c r="F23" s="48"/>
      <c r="G23" s="48"/>
      <c r="H23" s="4"/>
      <c r="I23" s="94"/>
    </row>
    <row r="24" spans="1:9" x14ac:dyDescent="0.25">
      <c r="A24" s="4"/>
      <c r="B24" s="124" t="s">
        <v>16</v>
      </c>
      <c r="C24" s="125"/>
      <c r="D24" s="125"/>
      <c r="E24" s="125"/>
      <c r="F24" s="125"/>
      <c r="G24" s="125"/>
      <c r="H24" s="125"/>
      <c r="I24" s="94"/>
    </row>
    <row r="25" spans="1:9" ht="6.75" customHeight="1" x14ac:dyDescent="0.25">
      <c r="A25" s="4"/>
      <c r="B25" s="49"/>
      <c r="C25" s="49"/>
      <c r="D25" s="52"/>
      <c r="E25" s="52"/>
      <c r="F25" s="52"/>
      <c r="G25" s="52"/>
      <c r="H25" s="4"/>
      <c r="I25" s="94"/>
    </row>
    <row r="26" spans="1:9" x14ac:dyDescent="0.25">
      <c r="A26" s="4" t="s">
        <v>17</v>
      </c>
      <c r="B26" s="60">
        <v>28.5</v>
      </c>
      <c r="C26" s="4"/>
      <c r="D26" s="60">
        <v>31.4</v>
      </c>
      <c r="E26" s="6"/>
      <c r="F26" s="60">
        <v>31.4</v>
      </c>
      <c r="G26" s="6"/>
      <c r="H26" s="60">
        <v>33</v>
      </c>
      <c r="I26" s="96"/>
    </row>
    <row r="27" spans="1:9" ht="7.5" customHeight="1" x14ac:dyDescent="0.25">
      <c r="A27" s="4"/>
      <c r="B27" s="94"/>
      <c r="C27" s="94"/>
      <c r="D27" s="6"/>
      <c r="E27" s="6"/>
      <c r="F27" s="94"/>
      <c r="G27" s="94"/>
      <c r="H27" s="94"/>
      <c r="I27" s="94"/>
    </row>
    <row r="28" spans="1:9" x14ac:dyDescent="0.25">
      <c r="A28" s="4"/>
      <c r="B28" s="124" t="s">
        <v>18</v>
      </c>
      <c r="C28" s="125"/>
      <c r="D28" s="125"/>
      <c r="E28" s="125"/>
      <c r="F28" s="125"/>
      <c r="G28" s="125"/>
      <c r="H28" s="125"/>
      <c r="I28" s="94"/>
    </row>
    <row r="29" spans="1:9" ht="7.5" customHeight="1" x14ac:dyDescent="0.25">
      <c r="A29" s="4"/>
      <c r="B29" s="49"/>
      <c r="C29" s="49"/>
      <c r="D29" s="53"/>
      <c r="E29" s="53"/>
      <c r="F29" s="53"/>
      <c r="G29" s="53"/>
      <c r="H29" s="4"/>
      <c r="I29" s="94"/>
    </row>
    <row r="30" spans="1:9" x14ac:dyDescent="0.25">
      <c r="A30" s="4" t="s">
        <v>19</v>
      </c>
      <c r="B30" s="94"/>
      <c r="C30" s="94"/>
      <c r="D30" s="52"/>
      <c r="E30" s="52"/>
      <c r="F30" s="52"/>
      <c r="G30" s="52"/>
      <c r="H30" s="4"/>
      <c r="I30" s="94"/>
    </row>
    <row r="31" spans="1:9" x14ac:dyDescent="0.25">
      <c r="A31" s="4" t="s">
        <v>4</v>
      </c>
      <c r="B31" s="6">
        <v>250.3</v>
      </c>
      <c r="C31" s="16"/>
      <c r="D31" s="6">
        <v>255</v>
      </c>
      <c r="E31" s="6"/>
      <c r="F31" s="6">
        <v>255</v>
      </c>
      <c r="G31" s="6"/>
      <c r="H31" s="6">
        <v>275</v>
      </c>
      <c r="I31" s="94"/>
    </row>
    <row r="32" spans="1:9" x14ac:dyDescent="0.25">
      <c r="A32" s="4" t="s">
        <v>5</v>
      </c>
      <c r="B32" s="6">
        <v>248.8</v>
      </c>
      <c r="C32" s="16"/>
      <c r="D32" s="6">
        <v>252</v>
      </c>
      <c r="E32" s="6"/>
      <c r="F32" s="6">
        <v>252</v>
      </c>
      <c r="G32" s="6"/>
      <c r="H32" s="6">
        <v>271</v>
      </c>
      <c r="I32" s="94"/>
    </row>
    <row r="33" spans="1:9" ht="7.5" customHeight="1" x14ac:dyDescent="0.25">
      <c r="A33" s="4"/>
      <c r="B33" s="54"/>
      <c r="C33" s="54"/>
      <c r="D33" s="54"/>
      <c r="E33" s="54"/>
      <c r="F33" s="54"/>
      <c r="G33" s="54"/>
      <c r="H33" s="4"/>
      <c r="I33" s="94"/>
    </row>
    <row r="34" spans="1:9" x14ac:dyDescent="0.25">
      <c r="A34" s="4"/>
      <c r="B34" s="124" t="s">
        <v>6</v>
      </c>
      <c r="C34" s="125"/>
      <c r="D34" s="125"/>
      <c r="E34" s="125"/>
      <c r="F34" s="125"/>
      <c r="G34" s="125"/>
      <c r="H34" s="125"/>
      <c r="I34" s="94"/>
    </row>
    <row r="35" spans="1:9" ht="8.25" customHeight="1" x14ac:dyDescent="0.25">
      <c r="A35" s="4"/>
      <c r="B35" s="49"/>
      <c r="C35" s="49"/>
      <c r="D35" s="94"/>
      <c r="E35" s="51"/>
      <c r="F35" s="52"/>
      <c r="G35" s="52"/>
      <c r="H35" s="4"/>
      <c r="I35" s="94"/>
    </row>
    <row r="36" spans="1:9" x14ac:dyDescent="0.25">
      <c r="A36" s="4" t="s">
        <v>7</v>
      </c>
      <c r="B36" s="5">
        <v>1545</v>
      </c>
      <c r="C36" s="5"/>
      <c r="D36" s="5">
        <v>1428</v>
      </c>
      <c r="E36" s="5"/>
      <c r="F36" s="5">
        <v>1428</v>
      </c>
      <c r="G36" s="94"/>
      <c r="H36" s="5">
        <v>1417</v>
      </c>
      <c r="I36" s="94"/>
    </row>
    <row r="37" spans="1:9" ht="9" customHeight="1" x14ac:dyDescent="0.25">
      <c r="A37" s="4"/>
      <c r="B37" s="12"/>
      <c r="C37" s="12"/>
      <c r="D37" s="12"/>
      <c r="E37" s="12"/>
      <c r="F37" s="12"/>
      <c r="G37" s="12"/>
      <c r="H37" s="4"/>
      <c r="I37" s="94"/>
    </row>
    <row r="38" spans="1:9" x14ac:dyDescent="0.25">
      <c r="A38" s="4"/>
      <c r="B38" s="124" t="s">
        <v>20</v>
      </c>
      <c r="C38" s="125"/>
      <c r="D38" s="125"/>
      <c r="E38" s="125"/>
      <c r="F38" s="125"/>
      <c r="G38" s="125"/>
      <c r="H38" s="125"/>
      <c r="I38" s="94"/>
    </row>
    <row r="39" spans="1:9" ht="6.75" customHeight="1" x14ac:dyDescent="0.25">
      <c r="A39" s="4"/>
      <c r="B39" s="49"/>
      <c r="C39" s="49"/>
      <c r="D39" s="51"/>
      <c r="E39" s="51"/>
      <c r="F39" s="51"/>
      <c r="G39" s="51"/>
      <c r="H39" s="94"/>
      <c r="I39" s="94"/>
    </row>
    <row r="40" spans="1:9" x14ac:dyDescent="0.25">
      <c r="A40" s="4" t="s">
        <v>9</v>
      </c>
      <c r="B40" s="4">
        <v>103</v>
      </c>
      <c r="C40" s="4"/>
      <c r="D40" s="4">
        <v>232</v>
      </c>
      <c r="E40" s="4"/>
      <c r="F40" s="4">
        <v>232</v>
      </c>
      <c r="G40" s="4"/>
      <c r="H40" s="4">
        <v>207</v>
      </c>
      <c r="I40" s="94"/>
    </row>
    <row r="41" spans="1:9" x14ac:dyDescent="0.25">
      <c r="A41" s="4" t="s">
        <v>10</v>
      </c>
      <c r="B41" s="4">
        <v>801</v>
      </c>
      <c r="C41" s="5"/>
      <c r="D41" s="4">
        <v>750</v>
      </c>
      <c r="E41" s="4"/>
      <c r="F41" s="4">
        <v>750</v>
      </c>
      <c r="G41" s="4"/>
      <c r="H41" s="4">
        <v>800</v>
      </c>
      <c r="I41" s="94"/>
    </row>
    <row r="42" spans="1:9" x14ac:dyDescent="0.25">
      <c r="A42" s="4" t="s">
        <v>11</v>
      </c>
      <c r="B42" s="4">
        <v>907</v>
      </c>
      <c r="C42" s="5"/>
      <c r="D42" s="4">
        <v>982</v>
      </c>
      <c r="E42" s="4"/>
      <c r="F42" s="4">
        <v>982</v>
      </c>
      <c r="G42" s="4"/>
      <c r="H42" s="5">
        <v>1007</v>
      </c>
      <c r="I42" s="94"/>
    </row>
    <row r="43" spans="1:9" x14ac:dyDescent="0.25">
      <c r="A43" s="4" t="s">
        <v>12</v>
      </c>
      <c r="B43" s="4">
        <v>25</v>
      </c>
      <c r="C43" s="5"/>
      <c r="D43" s="4">
        <v>30</v>
      </c>
      <c r="E43" s="4"/>
      <c r="F43" s="4">
        <v>30</v>
      </c>
      <c r="G43" s="4"/>
      <c r="H43" s="4">
        <v>30</v>
      </c>
      <c r="I43" s="94"/>
    </row>
    <row r="44" spans="1:9" x14ac:dyDescent="0.25">
      <c r="A44" s="4" t="s">
        <v>13</v>
      </c>
      <c r="B44" s="4">
        <v>675</v>
      </c>
      <c r="C44" s="5"/>
      <c r="D44" s="4">
        <v>650</v>
      </c>
      <c r="E44" s="4"/>
      <c r="F44" s="4">
        <v>650</v>
      </c>
      <c r="G44" s="4"/>
      <c r="H44" s="4">
        <v>675</v>
      </c>
      <c r="I44" s="94"/>
    </row>
    <row r="45" spans="1:9" x14ac:dyDescent="0.25">
      <c r="A45" s="4" t="s">
        <v>14</v>
      </c>
      <c r="B45" s="4">
        <v>700</v>
      </c>
      <c r="C45" s="5"/>
      <c r="D45" s="4">
        <v>680</v>
      </c>
      <c r="E45" s="4"/>
      <c r="F45" s="4">
        <v>680</v>
      </c>
      <c r="G45" s="4"/>
      <c r="H45" s="4">
        <v>705</v>
      </c>
      <c r="I45" s="94"/>
    </row>
    <row r="46" spans="1:9" x14ac:dyDescent="0.25">
      <c r="A46" s="4" t="s">
        <v>15</v>
      </c>
      <c r="B46" s="4">
        <v>207</v>
      </c>
      <c r="C46" s="4"/>
      <c r="D46" s="4">
        <v>302</v>
      </c>
      <c r="E46" s="4"/>
      <c r="F46" s="4">
        <v>302</v>
      </c>
      <c r="G46" s="4"/>
      <c r="H46" s="4">
        <v>302</v>
      </c>
      <c r="I46" s="94"/>
    </row>
    <row r="47" spans="1:9" ht="7.5" customHeight="1" x14ac:dyDescent="0.25">
      <c r="A47" s="4"/>
      <c r="B47" s="4"/>
      <c r="C47" s="4"/>
      <c r="D47" s="4"/>
      <c r="E47" s="4"/>
      <c r="F47" s="94"/>
      <c r="G47" s="94"/>
      <c r="H47" s="94"/>
      <c r="I47" s="94"/>
    </row>
    <row r="48" spans="1:9" x14ac:dyDescent="0.25">
      <c r="A48" s="4"/>
      <c r="B48" s="124" t="s">
        <v>16</v>
      </c>
      <c r="C48" s="125"/>
      <c r="D48" s="125"/>
      <c r="E48" s="125"/>
      <c r="F48" s="125"/>
      <c r="G48" s="125"/>
      <c r="H48" s="125"/>
      <c r="I48" s="94"/>
    </row>
    <row r="49" spans="1:9" s="1" customFormat="1" ht="8.25" customHeight="1" x14ac:dyDescent="0.25">
      <c r="A49" s="4"/>
      <c r="B49" s="49"/>
      <c r="C49" s="49"/>
      <c r="D49" s="52"/>
      <c r="E49" s="52"/>
      <c r="F49" s="16"/>
      <c r="G49" s="16"/>
      <c r="H49" s="4"/>
      <c r="I49" s="94"/>
    </row>
    <row r="50" spans="1:9" x14ac:dyDescent="0.25">
      <c r="A50" s="41" t="s">
        <v>17</v>
      </c>
      <c r="B50" s="55">
        <v>29.6</v>
      </c>
      <c r="C50" s="56"/>
      <c r="D50" s="55">
        <v>44.4</v>
      </c>
      <c r="E50" s="41"/>
      <c r="F50" s="55">
        <v>44.4</v>
      </c>
      <c r="G50" s="95"/>
      <c r="H50" s="55">
        <v>42.8</v>
      </c>
      <c r="I50" s="94"/>
    </row>
    <row r="51" spans="1:9" ht="4.5" customHeight="1" x14ac:dyDescent="0.25">
      <c r="A51" s="4"/>
      <c r="B51" s="6"/>
      <c r="C51" s="6"/>
      <c r="D51" s="16"/>
      <c r="E51" s="16"/>
      <c r="F51" s="16"/>
      <c r="G51" s="16"/>
      <c r="H51" s="16"/>
      <c r="I51" s="94"/>
    </row>
    <row r="52" spans="1:9" ht="10.5" customHeight="1" x14ac:dyDescent="0.25">
      <c r="A52" s="4" t="s">
        <v>36</v>
      </c>
      <c r="B52" s="15"/>
      <c r="C52" s="15"/>
      <c r="D52" s="15"/>
      <c r="E52" s="15"/>
      <c r="F52" s="15"/>
      <c r="G52" s="15"/>
      <c r="H52" s="15"/>
      <c r="I52" s="94"/>
    </row>
    <row r="53" spans="1:9" ht="17.25" customHeight="1" x14ac:dyDescent="0.25">
      <c r="A53" s="4" t="s">
        <v>21</v>
      </c>
      <c r="B53" s="15"/>
      <c r="C53" s="15"/>
      <c r="D53" s="15"/>
      <c r="E53" s="15"/>
      <c r="F53" s="15"/>
      <c r="G53" s="15"/>
      <c r="H53" s="15"/>
      <c r="I53" s="94"/>
    </row>
    <row r="54" spans="1:9" ht="2.25" customHeight="1" x14ac:dyDescent="0.25">
      <c r="A54" s="94"/>
      <c r="B54" s="94"/>
      <c r="C54" s="94"/>
      <c r="D54" s="94"/>
      <c r="E54" s="94"/>
      <c r="F54" s="94"/>
      <c r="G54" s="94"/>
      <c r="H54" s="94"/>
      <c r="I54" s="94"/>
    </row>
    <row r="55" spans="1:9" ht="17.25" customHeight="1" x14ac:dyDescent="0.25">
      <c r="A55" s="4" t="s">
        <v>22</v>
      </c>
      <c r="B55" s="94"/>
      <c r="C55" s="94"/>
      <c r="D55" s="94"/>
      <c r="E55" s="94"/>
      <c r="F55" s="94"/>
      <c r="G55" s="94"/>
      <c r="H55" s="94"/>
      <c r="I55" s="94"/>
    </row>
    <row r="56" spans="1:9" ht="4.5" customHeight="1" x14ac:dyDescent="0.25">
      <c r="A56" s="4"/>
      <c r="B56" s="94"/>
      <c r="C56" s="94"/>
      <c r="D56" s="94"/>
      <c r="E56" s="94"/>
      <c r="F56" s="94"/>
      <c r="G56" s="94"/>
      <c r="H56" s="94"/>
      <c r="I56" s="94"/>
    </row>
    <row r="57" spans="1:9" x14ac:dyDescent="0.25">
      <c r="A57" s="4" t="s">
        <v>225</v>
      </c>
      <c r="B57" s="4"/>
      <c r="C57" s="94"/>
      <c r="D57" s="94"/>
      <c r="E57" s="94"/>
      <c r="F57" s="94"/>
      <c r="G57" s="94"/>
      <c r="H57" s="94"/>
      <c r="I57" s="94"/>
    </row>
    <row r="59" spans="1:9" x14ac:dyDescent="0.25">
      <c r="A59" s="9"/>
      <c r="B59" s="9"/>
      <c r="C59" s="9"/>
      <c r="D59" s="9"/>
      <c r="E59" s="9"/>
      <c r="F59" s="9"/>
      <c r="G59" s="9"/>
      <c r="H59" s="9"/>
      <c r="I59" s="9"/>
    </row>
  </sheetData>
  <mergeCells count="8">
    <mergeCell ref="B48:H48"/>
    <mergeCell ref="B5:H5"/>
    <mergeCell ref="B10:H10"/>
    <mergeCell ref="B14:H14"/>
    <mergeCell ref="B24:H24"/>
    <mergeCell ref="B28:H28"/>
    <mergeCell ref="B34:H34"/>
    <mergeCell ref="B38:H38"/>
  </mergeCells>
  <pageMargins left="0.7" right="0.7" top="0.75" bottom="0.75" header="0.3" footer="0.3"/>
  <pageSetup scale="8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8"/>
  <sheetViews>
    <sheetView showGridLines="0" workbookViewId="0"/>
  </sheetViews>
  <sheetFormatPr defaultRowHeight="15" x14ac:dyDescent="0.25"/>
  <cols>
    <col min="1" max="1" width="17.7109375" customWidth="1"/>
    <col min="2" max="2" width="11.7109375" customWidth="1"/>
    <col min="3" max="3" width="1.42578125" customWidth="1"/>
    <col min="4" max="4" width="11.7109375" customWidth="1"/>
    <col min="5" max="5" width="1.42578125" customWidth="1"/>
    <col min="6" max="6" width="11.7109375" customWidth="1"/>
    <col min="7" max="7" width="1.42578125" customWidth="1"/>
    <col min="8" max="8" width="11.7109375" customWidth="1"/>
  </cols>
  <sheetData>
    <row r="1" spans="1:9" s="1" customFormat="1" x14ac:dyDescent="0.25">
      <c r="A1" s="41" t="s">
        <v>207</v>
      </c>
      <c r="B1" s="41"/>
      <c r="C1" s="41"/>
      <c r="D1" s="41"/>
      <c r="E1" s="41"/>
      <c r="F1" s="41"/>
      <c r="G1" s="41"/>
      <c r="H1" s="41"/>
      <c r="I1" s="94"/>
    </row>
    <row r="2" spans="1:9" s="1" customFormat="1" x14ac:dyDescent="0.25">
      <c r="A2" s="4"/>
      <c r="B2" s="4"/>
      <c r="C2" s="4"/>
      <c r="D2" s="42"/>
      <c r="E2" s="42"/>
      <c r="F2" s="118" t="s">
        <v>217</v>
      </c>
      <c r="G2" s="111"/>
      <c r="H2" s="42"/>
      <c r="I2" s="94"/>
    </row>
    <row r="3" spans="1:9" s="1" customFormat="1" x14ac:dyDescent="0.25">
      <c r="A3" s="43" t="s">
        <v>1</v>
      </c>
      <c r="B3" s="46" t="s">
        <v>205</v>
      </c>
      <c r="C3" s="45"/>
      <c r="D3" s="46" t="s">
        <v>218</v>
      </c>
      <c r="E3" s="95"/>
      <c r="F3" s="46" t="s">
        <v>222</v>
      </c>
      <c r="G3" s="95"/>
      <c r="H3" s="46" t="s">
        <v>224</v>
      </c>
      <c r="I3" s="94"/>
    </row>
    <row r="4" spans="1:9" s="1" customFormat="1" ht="8.25" customHeight="1" x14ac:dyDescent="0.25">
      <c r="A4" s="47"/>
      <c r="B4" s="3"/>
      <c r="C4" s="3"/>
      <c r="D4" s="3"/>
      <c r="E4" s="3"/>
      <c r="F4" s="3"/>
      <c r="G4" s="3"/>
      <c r="H4" s="3"/>
      <c r="I4" s="3"/>
    </row>
    <row r="5" spans="1:9" s="1" customFormat="1" x14ac:dyDescent="0.25">
      <c r="A5" s="4"/>
      <c r="B5" s="124" t="s">
        <v>23</v>
      </c>
      <c r="C5" s="124"/>
      <c r="D5" s="124"/>
      <c r="E5" s="124"/>
      <c r="F5" s="124"/>
      <c r="G5" s="124"/>
      <c r="H5" s="124"/>
      <c r="I5" s="94"/>
    </row>
    <row r="6" spans="1:9" s="1" customFormat="1" x14ac:dyDescent="0.25">
      <c r="A6" s="4" t="s">
        <v>24</v>
      </c>
      <c r="B6" s="4"/>
      <c r="C6" s="4"/>
      <c r="D6" s="4"/>
      <c r="E6" s="4"/>
      <c r="F6" s="4"/>
      <c r="G6" s="4"/>
      <c r="H6" s="4"/>
      <c r="I6" s="94"/>
    </row>
    <row r="7" spans="1:9" s="1" customFormat="1" x14ac:dyDescent="0.25">
      <c r="A7" s="4" t="s">
        <v>25</v>
      </c>
      <c r="B7" s="4"/>
      <c r="C7" s="4"/>
      <c r="D7" s="4"/>
      <c r="E7" s="4"/>
      <c r="F7" s="4"/>
      <c r="G7" s="4"/>
      <c r="H7" s="4"/>
      <c r="I7" s="94"/>
    </row>
    <row r="8" spans="1:9" s="1" customFormat="1" x14ac:dyDescent="0.25">
      <c r="A8" s="4" t="s">
        <v>26</v>
      </c>
      <c r="B8" s="18">
        <v>80.97</v>
      </c>
      <c r="C8" s="18"/>
      <c r="D8" s="18">
        <v>76.47</v>
      </c>
      <c r="E8" s="18"/>
      <c r="F8" s="18">
        <v>77.53</v>
      </c>
      <c r="G8" s="18"/>
      <c r="H8" s="18">
        <v>79.260000000000005</v>
      </c>
      <c r="I8" s="4"/>
    </row>
    <row r="9" spans="1:9" s="1" customFormat="1" x14ac:dyDescent="0.25">
      <c r="A9" s="4" t="s">
        <v>27</v>
      </c>
      <c r="B9" s="18">
        <v>76.67</v>
      </c>
      <c r="C9" s="18"/>
      <c r="D9" s="18">
        <v>71.819999999999993</v>
      </c>
      <c r="E9" s="18"/>
      <c r="F9" s="18">
        <v>72.88</v>
      </c>
      <c r="G9" s="18"/>
      <c r="H9" s="18">
        <v>74.260000000000005</v>
      </c>
      <c r="I9" s="4"/>
    </row>
    <row r="10" spans="1:9" s="1" customFormat="1" x14ac:dyDescent="0.25">
      <c r="A10" s="4" t="s">
        <v>28</v>
      </c>
      <c r="B10" s="94"/>
      <c r="C10" s="18"/>
      <c r="D10" s="94"/>
      <c r="E10" s="94"/>
      <c r="F10" s="94"/>
      <c r="G10" s="94"/>
      <c r="H10" s="94"/>
      <c r="I10" s="4"/>
    </row>
    <row r="11" spans="1:9" s="1" customFormat="1" x14ac:dyDescent="0.25">
      <c r="A11" s="4" t="s">
        <v>26</v>
      </c>
      <c r="B11" s="18">
        <v>119.32</v>
      </c>
      <c r="C11" s="4"/>
      <c r="D11" s="18">
        <v>125.45</v>
      </c>
      <c r="E11" s="18"/>
      <c r="F11" s="18">
        <v>125.32</v>
      </c>
      <c r="G11" s="18"/>
      <c r="H11" s="18">
        <v>125.79</v>
      </c>
      <c r="I11" s="4"/>
    </row>
    <row r="12" spans="1:9" s="1" customFormat="1" x14ac:dyDescent="0.25">
      <c r="A12" s="4" t="s">
        <v>27</v>
      </c>
      <c r="B12" s="18">
        <v>100.96</v>
      </c>
      <c r="C12" s="4"/>
      <c r="D12" s="18">
        <v>103.45</v>
      </c>
      <c r="E12" s="18"/>
      <c r="F12" s="18">
        <v>103.32</v>
      </c>
      <c r="G12" s="18"/>
      <c r="H12" s="18">
        <v>103.79</v>
      </c>
      <c r="I12" s="4"/>
    </row>
    <row r="13" spans="1:9" s="1" customFormat="1" x14ac:dyDescent="0.25">
      <c r="A13" s="4" t="s">
        <v>29</v>
      </c>
      <c r="B13" s="94"/>
      <c r="C13" s="4"/>
      <c r="D13" s="94"/>
      <c r="E13" s="94"/>
      <c r="F13" s="94"/>
      <c r="G13" s="94"/>
      <c r="H13" s="94"/>
      <c r="I13" s="4"/>
    </row>
    <row r="14" spans="1:9" s="1" customFormat="1" x14ac:dyDescent="0.25">
      <c r="A14" s="4" t="s">
        <v>26</v>
      </c>
      <c r="B14" s="18">
        <v>41.41</v>
      </c>
      <c r="C14" s="4"/>
      <c r="D14" s="18">
        <v>45.35</v>
      </c>
      <c r="E14" s="18"/>
      <c r="F14" s="18">
        <v>44.74</v>
      </c>
      <c r="G14" s="18"/>
      <c r="H14" s="18">
        <v>44.12</v>
      </c>
      <c r="I14" s="94"/>
    </row>
    <row r="15" spans="1:9" s="1" customFormat="1" x14ac:dyDescent="0.25">
      <c r="A15" s="4" t="s">
        <v>27</v>
      </c>
      <c r="B15" s="18">
        <v>41.41</v>
      </c>
      <c r="C15" s="4"/>
      <c r="D15" s="18">
        <v>45.35</v>
      </c>
      <c r="E15" s="18"/>
      <c r="F15" s="18">
        <v>44.74</v>
      </c>
      <c r="G15" s="18"/>
      <c r="H15" s="18">
        <v>44.12</v>
      </c>
      <c r="I15" s="94"/>
    </row>
    <row r="16" spans="1:9" s="1" customFormat="1" ht="9" customHeight="1" x14ac:dyDescent="0.25">
      <c r="A16" s="4"/>
      <c r="B16" s="94"/>
      <c r="C16" s="4"/>
      <c r="D16" s="94"/>
      <c r="E16" s="94"/>
      <c r="F16" s="94"/>
      <c r="G16" s="94"/>
      <c r="H16" s="94"/>
      <c r="I16" s="4"/>
    </row>
    <row r="17" spans="1:9" s="1" customFormat="1" x14ac:dyDescent="0.25">
      <c r="A17" s="4" t="s">
        <v>30</v>
      </c>
      <c r="B17" s="18"/>
      <c r="C17" s="4"/>
      <c r="D17" s="18"/>
      <c r="E17" s="18"/>
      <c r="F17" s="18"/>
      <c r="G17" s="18"/>
      <c r="H17" s="18"/>
      <c r="I17" s="4"/>
    </row>
    <row r="18" spans="1:9" s="1" customFormat="1" x14ac:dyDescent="0.25">
      <c r="A18" s="4" t="s">
        <v>31</v>
      </c>
      <c r="B18" s="18"/>
      <c r="C18" s="4"/>
      <c r="D18" s="18"/>
      <c r="E18" s="18"/>
      <c r="F18" s="18"/>
      <c r="G18" s="18"/>
      <c r="H18" s="18"/>
      <c r="I18" s="4"/>
    </row>
    <row r="19" spans="1:9" s="1" customFormat="1" x14ac:dyDescent="0.25">
      <c r="A19" s="4" t="s">
        <v>26</v>
      </c>
      <c r="B19" s="18">
        <v>121.07</v>
      </c>
      <c r="C19" s="4"/>
      <c r="D19" s="18">
        <v>125.93</v>
      </c>
      <c r="E19" s="18"/>
      <c r="F19" s="18">
        <v>125.27</v>
      </c>
      <c r="G19" s="18"/>
      <c r="H19" s="18">
        <v>124.27</v>
      </c>
      <c r="I19" s="4"/>
    </row>
    <row r="20" spans="1:9" s="1" customFormat="1" x14ac:dyDescent="0.25">
      <c r="A20" s="4" t="s">
        <v>27</v>
      </c>
      <c r="B20" s="18">
        <v>118.07</v>
      </c>
      <c r="C20" s="4"/>
      <c r="D20" s="18">
        <v>122.83</v>
      </c>
      <c r="E20" s="18"/>
      <c r="F20" s="18">
        <v>122.17</v>
      </c>
      <c r="G20" s="18"/>
      <c r="H20" s="18">
        <v>121.17</v>
      </c>
      <c r="I20" s="4"/>
    </row>
    <row r="21" spans="1:9" s="1" customFormat="1" x14ac:dyDescent="0.25">
      <c r="A21" s="4" t="s">
        <v>32</v>
      </c>
      <c r="B21" s="18"/>
      <c r="C21" s="18"/>
      <c r="D21" s="18"/>
      <c r="E21" s="18"/>
      <c r="F21" s="18"/>
      <c r="G21" s="18"/>
      <c r="H21" s="18"/>
      <c r="I21" s="4"/>
    </row>
    <row r="22" spans="1:9" s="1" customFormat="1" x14ac:dyDescent="0.25">
      <c r="A22" s="4" t="s">
        <v>26</v>
      </c>
      <c r="B22" s="18">
        <v>41.06</v>
      </c>
      <c r="C22" s="18"/>
      <c r="D22" s="18">
        <v>45.35</v>
      </c>
      <c r="E22" s="18"/>
      <c r="F22" s="18">
        <v>44.75</v>
      </c>
      <c r="G22" s="18"/>
      <c r="H22" s="18">
        <v>44.15</v>
      </c>
      <c r="I22" s="4"/>
    </row>
    <row r="23" spans="1:9" s="1" customFormat="1" x14ac:dyDescent="0.25">
      <c r="A23" s="4" t="s">
        <v>27</v>
      </c>
      <c r="B23" s="18">
        <v>26.56</v>
      </c>
      <c r="C23" s="18"/>
      <c r="D23" s="18">
        <v>28.35</v>
      </c>
      <c r="E23" s="18"/>
      <c r="F23" s="18">
        <v>27.75</v>
      </c>
      <c r="G23" s="18"/>
      <c r="H23" s="18">
        <v>27.15</v>
      </c>
      <c r="I23" s="4"/>
    </row>
    <row r="24" spans="1:9" s="1" customFormat="1" x14ac:dyDescent="0.25">
      <c r="A24" s="4" t="s">
        <v>33</v>
      </c>
      <c r="B24" s="94"/>
      <c r="C24" s="18"/>
      <c r="D24" s="94"/>
      <c r="E24" s="94"/>
      <c r="F24" s="94"/>
      <c r="G24" s="94"/>
      <c r="H24" s="94"/>
      <c r="I24" s="4"/>
    </row>
    <row r="25" spans="1:9" s="1" customFormat="1" x14ac:dyDescent="0.25">
      <c r="A25" s="4" t="s">
        <v>26</v>
      </c>
      <c r="B25" s="18">
        <v>79.260000000000005</v>
      </c>
      <c r="C25" s="18"/>
      <c r="D25" s="18">
        <v>75.69</v>
      </c>
      <c r="E25" s="18"/>
      <c r="F25" s="18">
        <v>77.260000000000005</v>
      </c>
      <c r="G25" s="18"/>
      <c r="H25" s="18">
        <v>80.42</v>
      </c>
      <c r="I25" s="94"/>
    </row>
    <row r="26" spans="1:9" s="1" customFormat="1" x14ac:dyDescent="0.25">
      <c r="A26" s="4" t="s">
        <v>27</v>
      </c>
      <c r="B26" s="18">
        <v>74.260000000000005</v>
      </c>
      <c r="C26" s="18"/>
      <c r="D26" s="18">
        <v>69.290000000000006</v>
      </c>
      <c r="E26" s="18"/>
      <c r="F26" s="18">
        <v>70.86</v>
      </c>
      <c r="G26" s="18"/>
      <c r="H26" s="18">
        <v>73.72</v>
      </c>
      <c r="I26" s="4"/>
    </row>
    <row r="27" spans="1:9" s="1" customFormat="1" ht="8.25" customHeight="1" x14ac:dyDescent="0.25">
      <c r="A27" s="4"/>
      <c r="B27" s="18"/>
      <c r="C27" s="18"/>
      <c r="D27" s="48"/>
      <c r="E27" s="18"/>
      <c r="F27" s="18"/>
      <c r="G27" s="18"/>
      <c r="H27" s="48"/>
      <c r="I27" s="4"/>
    </row>
    <row r="28" spans="1:9" s="1" customFormat="1" x14ac:dyDescent="0.25">
      <c r="A28" s="4"/>
      <c r="B28" s="124" t="s">
        <v>34</v>
      </c>
      <c r="C28" s="124"/>
      <c r="D28" s="124"/>
      <c r="E28" s="124"/>
      <c r="F28" s="124"/>
      <c r="G28" s="124"/>
      <c r="H28" s="124"/>
      <c r="I28" s="4"/>
    </row>
    <row r="29" spans="1:9" s="1" customFormat="1" x14ac:dyDescent="0.25">
      <c r="A29" s="4" t="s">
        <v>35</v>
      </c>
      <c r="B29" s="4"/>
      <c r="C29" s="4"/>
      <c r="D29" s="4"/>
      <c r="E29" s="4"/>
      <c r="F29" s="4"/>
      <c r="G29" s="4"/>
      <c r="H29" s="4"/>
      <c r="I29" s="4"/>
    </row>
    <row r="30" spans="1:9" s="1" customFormat="1" x14ac:dyDescent="0.25">
      <c r="A30" s="4" t="s">
        <v>26</v>
      </c>
      <c r="B30" s="6">
        <v>65.5</v>
      </c>
      <c r="C30" s="16"/>
      <c r="D30" s="6">
        <v>60.1</v>
      </c>
      <c r="E30" s="94"/>
      <c r="F30" s="6">
        <v>61.7</v>
      </c>
      <c r="G30" s="94"/>
      <c r="H30" s="6">
        <v>64.7</v>
      </c>
      <c r="I30" s="4"/>
    </row>
    <row r="31" spans="1:9" s="1" customFormat="1" x14ac:dyDescent="0.25">
      <c r="A31" s="41" t="s">
        <v>27</v>
      </c>
      <c r="B31" s="55">
        <v>62.9</v>
      </c>
      <c r="C31" s="56"/>
      <c r="D31" s="55">
        <v>56.4</v>
      </c>
      <c r="E31" s="95"/>
      <c r="F31" s="55">
        <v>58</v>
      </c>
      <c r="G31" s="95"/>
      <c r="H31" s="55">
        <v>60.8</v>
      </c>
      <c r="I31" s="4"/>
    </row>
    <row r="32" spans="1:9" s="1" customFormat="1" ht="3.75" customHeight="1" x14ac:dyDescent="0.25">
      <c r="A32" s="4"/>
      <c r="B32" s="6">
        <v>3</v>
      </c>
      <c r="C32" s="6"/>
      <c r="D32" s="4"/>
      <c r="E32" s="4"/>
      <c r="F32" s="4"/>
      <c r="G32" s="4"/>
      <c r="H32" s="4"/>
      <c r="I32" s="4"/>
    </row>
    <row r="33" spans="1:12" ht="13.5" customHeight="1" x14ac:dyDescent="0.25">
      <c r="A33" s="4" t="s">
        <v>36</v>
      </c>
      <c r="B33" s="15"/>
      <c r="C33" s="15"/>
      <c r="D33" s="4"/>
      <c r="E33" s="4"/>
      <c r="F33" s="4"/>
      <c r="G33" s="4"/>
      <c r="H33" s="4"/>
      <c r="I33" s="94"/>
    </row>
    <row r="34" spans="1:12" ht="3" customHeight="1" x14ac:dyDescent="0.25">
      <c r="A34" s="4"/>
      <c r="B34" s="15"/>
      <c r="C34" s="15"/>
      <c r="D34" s="4"/>
      <c r="E34" s="4"/>
      <c r="F34" s="4"/>
      <c r="G34" s="4"/>
      <c r="H34" s="4"/>
      <c r="I34" s="94"/>
    </row>
    <row r="35" spans="1:12" x14ac:dyDescent="0.25">
      <c r="A35" s="4" t="s">
        <v>22</v>
      </c>
      <c r="B35" s="15"/>
      <c r="C35" s="15"/>
      <c r="D35" s="4"/>
      <c r="E35" s="4"/>
      <c r="F35" s="4"/>
      <c r="G35" s="4"/>
      <c r="H35" s="4"/>
      <c r="I35" s="94"/>
    </row>
    <row r="36" spans="1:12" ht="5.25" customHeight="1" x14ac:dyDescent="0.25">
      <c r="A36" s="94"/>
      <c r="B36" s="94"/>
      <c r="C36" s="94"/>
      <c r="D36" s="94"/>
      <c r="E36" s="94"/>
      <c r="F36" s="94"/>
      <c r="G36" s="94"/>
      <c r="H36" s="94"/>
      <c r="I36" s="94"/>
    </row>
    <row r="37" spans="1:12" x14ac:dyDescent="0.25">
      <c r="A37" s="4" t="s">
        <v>225</v>
      </c>
      <c r="B37" s="94"/>
      <c r="C37" s="94"/>
      <c r="D37" s="94"/>
      <c r="E37" s="94"/>
      <c r="F37" s="94"/>
      <c r="G37" s="94"/>
      <c r="H37" s="94"/>
      <c r="I37" s="94"/>
      <c r="L37" t="s">
        <v>38</v>
      </c>
    </row>
    <row r="38" spans="1:12" x14ac:dyDescent="0.25">
      <c r="A38" s="39"/>
      <c r="B38" s="39"/>
      <c r="C38" s="39"/>
      <c r="D38" s="39"/>
      <c r="E38" s="39"/>
      <c r="F38" s="39"/>
      <c r="G38" s="39"/>
      <c r="H38" s="39"/>
      <c r="I38" s="39"/>
    </row>
  </sheetData>
  <mergeCells count="2">
    <mergeCell ref="B5:H5"/>
    <mergeCell ref="B28:H28"/>
  </mergeCells>
  <pageMargins left="0.7" right="0.7" top="0.75" bottom="0.75" header="0.3" footer="0.3"/>
  <pageSetup scale="8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4"/>
  <sheetViews>
    <sheetView showGridLines="0" workbookViewId="0"/>
  </sheetViews>
  <sheetFormatPr defaultRowHeight="15" x14ac:dyDescent="0.25"/>
  <cols>
    <col min="1" max="1" width="23.42578125" customWidth="1"/>
    <col min="2" max="5" width="12.7109375" customWidth="1"/>
  </cols>
  <sheetData>
    <row r="1" spans="1:7" x14ac:dyDescent="0.25">
      <c r="A1" s="41" t="s">
        <v>208</v>
      </c>
      <c r="B1" s="41"/>
      <c r="C1" s="41"/>
      <c r="D1" s="41"/>
      <c r="E1" s="41"/>
      <c r="F1" s="94"/>
      <c r="G1" s="3"/>
    </row>
    <row r="2" spans="1:7" x14ac:dyDescent="0.25">
      <c r="A2" s="4"/>
      <c r="B2" s="3" t="s">
        <v>215</v>
      </c>
      <c r="C2" s="10" t="s">
        <v>216</v>
      </c>
      <c r="D2" s="3" t="s">
        <v>218</v>
      </c>
      <c r="E2" s="10" t="s">
        <v>218</v>
      </c>
      <c r="F2" s="94"/>
      <c r="G2" s="3"/>
    </row>
    <row r="3" spans="1:7" x14ac:dyDescent="0.25">
      <c r="A3" s="57" t="s">
        <v>1</v>
      </c>
      <c r="B3" s="41">
        <v>2019</v>
      </c>
      <c r="C3" s="58">
        <v>2019</v>
      </c>
      <c r="D3" s="41">
        <v>2019</v>
      </c>
      <c r="E3" s="58">
        <v>2018</v>
      </c>
      <c r="F3" s="94"/>
      <c r="G3" s="3"/>
    </row>
    <row r="4" spans="1:7" ht="9" customHeight="1" x14ac:dyDescent="0.25">
      <c r="A4" s="4"/>
      <c r="B4" s="3"/>
      <c r="C4" s="3"/>
      <c r="D4" s="3"/>
      <c r="E4" s="3"/>
      <c r="F4" s="94"/>
      <c r="G4" s="3"/>
    </row>
    <row r="5" spans="1:7" x14ac:dyDescent="0.25">
      <c r="A5" s="4"/>
      <c r="B5" s="126" t="s">
        <v>48</v>
      </c>
      <c r="C5" s="126"/>
      <c r="D5" s="126"/>
      <c r="E5" s="126"/>
      <c r="F5" s="94"/>
      <c r="G5" s="3"/>
    </row>
    <row r="6" spans="1:7" x14ac:dyDescent="0.25">
      <c r="A6" s="4" t="s">
        <v>49</v>
      </c>
      <c r="B6" s="4"/>
      <c r="C6" s="4"/>
      <c r="D6" s="4"/>
      <c r="E6" s="4"/>
      <c r="F6" s="94"/>
      <c r="G6" s="3"/>
    </row>
    <row r="7" spans="1:7" x14ac:dyDescent="0.25">
      <c r="A7" s="4" t="s">
        <v>50</v>
      </c>
      <c r="B7" s="5">
        <v>14218</v>
      </c>
      <c r="C7" s="5">
        <v>12780</v>
      </c>
      <c r="D7" s="5">
        <v>10985</v>
      </c>
      <c r="E7" s="5">
        <v>10509</v>
      </c>
      <c r="F7" s="5"/>
      <c r="G7" s="3"/>
    </row>
    <row r="8" spans="1:7" x14ac:dyDescent="0.25">
      <c r="A8" s="4" t="s">
        <v>51</v>
      </c>
      <c r="B8" s="12">
        <v>523</v>
      </c>
      <c r="C8" s="12">
        <v>0</v>
      </c>
      <c r="D8" s="12">
        <v>0</v>
      </c>
      <c r="E8" s="59">
        <v>0</v>
      </c>
      <c r="F8" s="6"/>
      <c r="G8" s="3"/>
    </row>
    <row r="9" spans="1:7" x14ac:dyDescent="0.25">
      <c r="A9" s="4" t="s">
        <v>52</v>
      </c>
      <c r="B9" s="6">
        <v>2.2999999999999998</v>
      </c>
      <c r="C9" s="6">
        <v>2.2999999999999998</v>
      </c>
      <c r="D9" s="6">
        <v>3.4</v>
      </c>
      <c r="E9" s="6">
        <v>2.9</v>
      </c>
      <c r="F9" s="4"/>
      <c r="G9" s="3"/>
    </row>
    <row r="10" spans="1:7" ht="10.5" customHeight="1" x14ac:dyDescent="0.25">
      <c r="A10" s="4"/>
      <c r="B10" s="4"/>
      <c r="C10" s="4"/>
      <c r="D10" s="4"/>
      <c r="E10" s="60"/>
      <c r="F10" s="94"/>
      <c r="G10" s="3"/>
    </row>
    <row r="11" spans="1:7" x14ac:dyDescent="0.25">
      <c r="A11" s="4"/>
      <c r="B11" s="125" t="s">
        <v>54</v>
      </c>
      <c r="C11" s="125"/>
      <c r="D11" s="125"/>
      <c r="E11" s="125"/>
      <c r="F11" s="94"/>
      <c r="G11" s="3"/>
    </row>
    <row r="12" spans="1:7" x14ac:dyDescent="0.25">
      <c r="A12" s="4" t="s">
        <v>55</v>
      </c>
      <c r="B12" s="4"/>
      <c r="C12" s="4"/>
      <c r="D12" s="4"/>
      <c r="E12" s="4"/>
      <c r="F12" s="94"/>
      <c r="G12" s="3"/>
    </row>
    <row r="13" spans="1:7" x14ac:dyDescent="0.25">
      <c r="A13" s="4" t="s">
        <v>56</v>
      </c>
      <c r="B13" s="16">
        <v>1158.3</v>
      </c>
      <c r="C13" s="16">
        <v>787.8</v>
      </c>
      <c r="D13" s="16">
        <v>1241.0999999999999</v>
      </c>
      <c r="E13" s="16">
        <v>416.8</v>
      </c>
      <c r="F13" s="94"/>
      <c r="G13" s="3"/>
    </row>
    <row r="14" spans="1:7" x14ac:dyDescent="0.25">
      <c r="A14" s="4" t="s">
        <v>57</v>
      </c>
      <c r="B14" s="6">
        <v>878.4</v>
      </c>
      <c r="C14" s="6">
        <v>630.1</v>
      </c>
      <c r="D14" s="6">
        <v>904.5</v>
      </c>
      <c r="E14" s="6">
        <v>221.6</v>
      </c>
      <c r="F14" s="94"/>
      <c r="G14" s="3"/>
    </row>
    <row r="15" spans="1:7" x14ac:dyDescent="0.25">
      <c r="A15" s="4" t="s">
        <v>58</v>
      </c>
      <c r="B15" s="6">
        <v>280</v>
      </c>
      <c r="C15" s="6">
        <v>157.69999999999999</v>
      </c>
      <c r="D15" s="6">
        <v>336.7</v>
      </c>
      <c r="E15" s="6">
        <v>195.2</v>
      </c>
      <c r="F15" s="94"/>
      <c r="G15" s="3"/>
    </row>
    <row r="16" spans="1:7" x14ac:dyDescent="0.25">
      <c r="A16" s="4" t="s">
        <v>59</v>
      </c>
      <c r="B16" s="16">
        <v>2214.1</v>
      </c>
      <c r="C16" s="16">
        <v>3001.9</v>
      </c>
      <c r="D16" s="16">
        <v>4243</v>
      </c>
      <c r="E16" s="16">
        <v>2087.6</v>
      </c>
      <c r="F16" s="94"/>
      <c r="G16" s="3"/>
    </row>
    <row r="17" spans="1:7" ht="14.25" customHeight="1" x14ac:dyDescent="0.25">
      <c r="A17" s="4"/>
      <c r="B17" s="4"/>
      <c r="C17" s="4"/>
      <c r="D17" s="4"/>
      <c r="E17" s="4"/>
      <c r="F17" s="94"/>
      <c r="G17" s="3"/>
    </row>
    <row r="18" spans="1:7" ht="10.5" customHeight="1" x14ac:dyDescent="0.25">
      <c r="A18" s="4" t="s">
        <v>60</v>
      </c>
      <c r="B18" s="6">
        <v>197.4</v>
      </c>
      <c r="C18" s="6">
        <v>180.3</v>
      </c>
      <c r="D18" s="6">
        <v>104.9</v>
      </c>
      <c r="E18" s="6">
        <v>110.9</v>
      </c>
      <c r="F18" s="94"/>
      <c r="G18" s="3"/>
    </row>
    <row r="19" spans="1:7" x14ac:dyDescent="0.25">
      <c r="A19" s="4" t="s">
        <v>59</v>
      </c>
      <c r="B19" s="6">
        <v>511.9</v>
      </c>
      <c r="C19" s="6">
        <v>692.2</v>
      </c>
      <c r="D19" s="6">
        <v>797.1</v>
      </c>
      <c r="E19" s="6">
        <v>547.4</v>
      </c>
      <c r="F19" s="94"/>
      <c r="G19" s="3"/>
    </row>
    <row r="20" spans="1:7" x14ac:dyDescent="0.25">
      <c r="A20" s="4" t="s">
        <v>61</v>
      </c>
      <c r="B20" s="16">
        <v>0</v>
      </c>
      <c r="C20" s="16">
        <v>0</v>
      </c>
      <c r="D20" s="16">
        <v>0</v>
      </c>
      <c r="E20" s="16">
        <v>0</v>
      </c>
      <c r="F20" s="94"/>
      <c r="G20" s="3"/>
    </row>
    <row r="21" spans="1:7" x14ac:dyDescent="0.25">
      <c r="A21" s="41" t="s">
        <v>59</v>
      </c>
      <c r="B21" s="55">
        <v>0</v>
      </c>
      <c r="C21" s="55">
        <v>0</v>
      </c>
      <c r="D21" s="55">
        <v>0</v>
      </c>
      <c r="E21" s="55">
        <v>0</v>
      </c>
      <c r="F21" s="94"/>
      <c r="G21" s="3"/>
    </row>
    <row r="22" spans="1:7" x14ac:dyDescent="0.25">
      <c r="A22" s="4" t="s">
        <v>219</v>
      </c>
      <c r="B22" s="94"/>
      <c r="C22" s="94"/>
      <c r="D22" s="4"/>
      <c r="E22" s="94"/>
      <c r="F22" s="94"/>
      <c r="G22" s="3"/>
    </row>
    <row r="23" spans="1:7" ht="11.25" customHeight="1" x14ac:dyDescent="0.25">
      <c r="A23" s="4"/>
      <c r="B23" s="94"/>
      <c r="C23" s="94"/>
      <c r="D23" s="4"/>
      <c r="E23" s="4"/>
      <c r="F23" s="94"/>
      <c r="G23" s="19"/>
    </row>
    <row r="24" spans="1:7" ht="10.5" customHeight="1" x14ac:dyDescent="0.25">
      <c r="A24" s="4" t="s">
        <v>199</v>
      </c>
      <c r="B24" s="94"/>
      <c r="C24" s="94"/>
      <c r="D24" s="4"/>
      <c r="E24" s="94"/>
      <c r="F24" s="94"/>
      <c r="G24" s="3"/>
    </row>
    <row r="25" spans="1:7" x14ac:dyDescent="0.25">
      <c r="A25" s="115" t="s">
        <v>109</v>
      </c>
      <c r="B25" s="115"/>
      <c r="C25" s="115"/>
      <c r="D25" s="115"/>
      <c r="E25" s="115"/>
      <c r="F25" s="94"/>
      <c r="G25" s="3"/>
    </row>
    <row r="26" spans="1:7" x14ac:dyDescent="0.25">
      <c r="A26" s="4" t="s">
        <v>225</v>
      </c>
      <c r="B26" s="94"/>
      <c r="C26" s="94"/>
      <c r="D26" s="4"/>
      <c r="E26" s="94"/>
      <c r="F26" s="94"/>
      <c r="G26" s="3"/>
    </row>
    <row r="27" spans="1:7" x14ac:dyDescent="0.25">
      <c r="A27" s="4"/>
      <c r="B27" s="38"/>
      <c r="C27" s="38"/>
      <c r="D27" s="4"/>
      <c r="E27" s="38"/>
      <c r="F27" s="38"/>
    </row>
    <row r="28" spans="1:7" x14ac:dyDescent="0.25">
      <c r="A28" s="4"/>
      <c r="B28" s="125"/>
      <c r="C28" s="125"/>
      <c r="D28" s="125"/>
      <c r="E28" s="125"/>
      <c r="F28" s="9"/>
    </row>
    <row r="29" spans="1:7" x14ac:dyDescent="0.25">
      <c r="A29" s="4"/>
      <c r="B29" s="4"/>
      <c r="C29" s="4"/>
      <c r="D29" s="4"/>
      <c r="E29" s="4"/>
      <c r="F29" s="9"/>
    </row>
    <row r="30" spans="1:7" x14ac:dyDescent="0.25">
      <c r="A30" s="4"/>
      <c r="B30" s="6"/>
      <c r="C30" s="6"/>
      <c r="D30" s="6"/>
      <c r="E30" s="6"/>
      <c r="F30" s="9"/>
    </row>
    <row r="31" spans="1:7" x14ac:dyDescent="0.25">
      <c r="A31" s="4"/>
      <c r="B31" s="6"/>
      <c r="C31" s="6"/>
      <c r="D31" s="6"/>
      <c r="E31" s="6"/>
      <c r="F31" s="9"/>
    </row>
    <row r="32" spans="1:7" x14ac:dyDescent="0.25">
      <c r="A32" s="4"/>
      <c r="B32" s="6"/>
      <c r="C32" s="6"/>
      <c r="D32" s="6"/>
      <c r="E32" s="6"/>
      <c r="F32" s="9"/>
    </row>
    <row r="33" spans="1:6" x14ac:dyDescent="0.25">
      <c r="A33" s="4"/>
      <c r="B33" s="16"/>
      <c r="C33" s="16"/>
      <c r="D33" s="16"/>
      <c r="E33" s="16"/>
      <c r="F33" s="9"/>
    </row>
    <row r="34" spans="1:6" x14ac:dyDescent="0.25">
      <c r="A34" s="4"/>
      <c r="B34" s="4"/>
      <c r="C34" s="4"/>
      <c r="D34" s="4"/>
      <c r="E34" s="9"/>
      <c r="F34" s="9"/>
    </row>
    <row r="35" spans="1:6" x14ac:dyDescent="0.25">
      <c r="A35" s="4"/>
      <c r="B35" s="6"/>
      <c r="C35" s="6"/>
      <c r="D35" s="6"/>
      <c r="E35" s="6"/>
      <c r="F35" s="9"/>
    </row>
    <row r="36" spans="1:6" x14ac:dyDescent="0.25">
      <c r="A36" s="4"/>
      <c r="B36" s="20"/>
      <c r="C36" s="20"/>
      <c r="D36" s="20"/>
      <c r="E36" s="20"/>
      <c r="F36" s="9"/>
    </row>
    <row r="37" spans="1:6" x14ac:dyDescent="0.25">
      <c r="A37" s="4"/>
      <c r="B37" s="16"/>
      <c r="C37" s="16"/>
      <c r="D37" s="16"/>
      <c r="E37" s="6"/>
      <c r="F37" s="9"/>
    </row>
    <row r="38" spans="1:6" x14ac:dyDescent="0.25">
      <c r="A38" s="4"/>
      <c r="B38" s="6"/>
      <c r="C38" s="6"/>
      <c r="D38" s="6"/>
      <c r="E38" s="6"/>
      <c r="F38" s="9"/>
    </row>
    <row r="39" spans="1:6" ht="9.75" customHeight="1" x14ac:dyDescent="0.25">
      <c r="A39" s="4"/>
      <c r="B39" s="9"/>
      <c r="C39" s="9"/>
      <c r="D39" s="4"/>
      <c r="E39" s="9"/>
      <c r="F39" s="9"/>
    </row>
    <row r="40" spans="1:6" ht="10.5" customHeight="1" x14ac:dyDescent="0.25">
      <c r="A40" s="4"/>
      <c r="B40" s="9"/>
      <c r="C40" s="9"/>
      <c r="D40" s="4"/>
      <c r="E40" s="9"/>
      <c r="F40" s="9"/>
    </row>
    <row r="41" spans="1:6" ht="3.75" customHeight="1" x14ac:dyDescent="0.25">
      <c r="A41" s="9"/>
      <c r="B41" s="9"/>
      <c r="C41" s="9"/>
      <c r="D41" s="4"/>
      <c r="E41" s="9"/>
      <c r="F41" s="9"/>
    </row>
    <row r="42" spans="1:6" ht="25.5" customHeight="1" x14ac:dyDescent="0.25">
      <c r="A42" s="127"/>
      <c r="B42" s="127"/>
      <c r="C42" s="127"/>
      <c r="D42" s="127"/>
      <c r="E42" s="127"/>
      <c r="F42" s="9"/>
    </row>
    <row r="43" spans="1:6" x14ac:dyDescent="0.25">
      <c r="A43" s="4"/>
      <c r="B43" s="9"/>
      <c r="C43" s="9"/>
      <c r="D43" s="4"/>
      <c r="E43" s="9"/>
      <c r="F43" s="9"/>
    </row>
    <row r="44" spans="1:6" x14ac:dyDescent="0.25">
      <c r="D44" s="2"/>
    </row>
  </sheetData>
  <mergeCells count="4">
    <mergeCell ref="B5:E5"/>
    <mergeCell ref="B28:E28"/>
    <mergeCell ref="A42:E42"/>
    <mergeCell ref="B11:E11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8"/>
  <sheetViews>
    <sheetView showGridLines="0" workbookViewId="0"/>
  </sheetViews>
  <sheetFormatPr defaultRowHeight="15" x14ac:dyDescent="0.25"/>
  <cols>
    <col min="1" max="1" width="25.28515625" customWidth="1"/>
    <col min="2" max="2" width="12.7109375" customWidth="1"/>
    <col min="3" max="5" width="12" customWidth="1"/>
  </cols>
  <sheetData>
    <row r="1" spans="1:6" x14ac:dyDescent="0.25">
      <c r="A1" s="61" t="s">
        <v>209</v>
      </c>
      <c r="B1" s="4"/>
      <c r="C1" s="4"/>
      <c r="D1" s="4"/>
      <c r="E1" s="4"/>
      <c r="F1" s="94"/>
    </row>
    <row r="2" spans="1:6" x14ac:dyDescent="0.25">
      <c r="A2" s="62"/>
      <c r="B2" s="10" t="s">
        <v>215</v>
      </c>
      <c r="C2" s="10" t="s">
        <v>216</v>
      </c>
      <c r="D2" s="10" t="s">
        <v>218</v>
      </c>
      <c r="E2" s="10" t="s">
        <v>218</v>
      </c>
      <c r="F2" s="94"/>
    </row>
    <row r="3" spans="1:6" x14ac:dyDescent="0.25">
      <c r="A3" s="43" t="s">
        <v>1</v>
      </c>
      <c r="B3" s="58">
        <v>2019</v>
      </c>
      <c r="C3" s="58">
        <v>2019</v>
      </c>
      <c r="D3" s="58">
        <v>2019</v>
      </c>
      <c r="E3" s="58">
        <v>2018</v>
      </c>
      <c r="F3" s="4"/>
    </row>
    <row r="4" spans="1:6" x14ac:dyDescent="0.25">
      <c r="A4" s="47"/>
      <c r="B4" s="3"/>
      <c r="C4" s="3"/>
      <c r="D4" s="4"/>
      <c r="E4" s="3"/>
      <c r="F4" s="94"/>
    </row>
    <row r="5" spans="1:6" x14ac:dyDescent="0.25">
      <c r="A5" s="4"/>
      <c r="B5" s="128" t="s">
        <v>48</v>
      </c>
      <c r="C5" s="128"/>
      <c r="D5" s="128"/>
      <c r="E5" s="128"/>
      <c r="F5" s="21"/>
    </row>
    <row r="6" spans="1:6" x14ac:dyDescent="0.25">
      <c r="A6" s="4" t="s">
        <v>49</v>
      </c>
      <c r="B6" s="114"/>
      <c r="C6" s="114"/>
      <c r="D6" s="114"/>
      <c r="E6" s="114"/>
      <c r="F6" s="21"/>
    </row>
    <row r="7" spans="1:6" x14ac:dyDescent="0.25">
      <c r="A7" s="4" t="s">
        <v>62</v>
      </c>
      <c r="B7" s="3">
        <v>255</v>
      </c>
      <c r="C7" s="3">
        <v>247</v>
      </c>
      <c r="D7" s="3">
        <v>260</v>
      </c>
      <c r="E7" s="4">
        <v>284</v>
      </c>
      <c r="F7" s="21"/>
    </row>
    <row r="8" spans="1:6" x14ac:dyDescent="0.25">
      <c r="A8" s="4" t="s">
        <v>63</v>
      </c>
      <c r="B8" s="5">
        <v>1966</v>
      </c>
      <c r="C8" s="5">
        <v>2213</v>
      </c>
      <c r="D8" s="5">
        <v>2474</v>
      </c>
      <c r="E8" s="59">
        <v>2703</v>
      </c>
      <c r="F8" s="21"/>
    </row>
    <row r="9" spans="1:6" x14ac:dyDescent="0.25">
      <c r="A9" s="4" t="s">
        <v>64</v>
      </c>
      <c r="B9" s="60">
        <v>12.2</v>
      </c>
      <c r="C9" s="60">
        <v>11.2</v>
      </c>
      <c r="D9" s="60">
        <v>11.3</v>
      </c>
      <c r="E9" s="6">
        <v>12.4</v>
      </c>
      <c r="F9" s="21"/>
    </row>
    <row r="10" spans="1:6" x14ac:dyDescent="0.25">
      <c r="A10" s="4"/>
      <c r="B10" s="4"/>
      <c r="C10" s="4"/>
      <c r="D10" s="4"/>
      <c r="E10" s="94"/>
      <c r="F10" s="21"/>
    </row>
    <row r="11" spans="1:6" x14ac:dyDescent="0.25">
      <c r="A11" s="4" t="s">
        <v>65</v>
      </c>
      <c r="B11" s="3">
        <v>253</v>
      </c>
      <c r="C11" s="3">
        <v>245</v>
      </c>
      <c r="D11" s="3">
        <v>259</v>
      </c>
      <c r="E11" s="4">
        <v>282</v>
      </c>
      <c r="F11" s="21"/>
    </row>
    <row r="12" spans="1:6" x14ac:dyDescent="0.25">
      <c r="A12" s="4" t="s">
        <v>63</v>
      </c>
      <c r="B12" s="5">
        <v>1951</v>
      </c>
      <c r="C12" s="5">
        <v>2196</v>
      </c>
      <c r="D12" s="5">
        <v>2454</v>
      </c>
      <c r="E12" s="5">
        <v>2680</v>
      </c>
      <c r="F12" s="21"/>
    </row>
    <row r="13" spans="1:6" x14ac:dyDescent="0.25">
      <c r="A13" s="4" t="s">
        <v>64</v>
      </c>
      <c r="B13" s="60">
        <v>12.1</v>
      </c>
      <c r="C13" s="60">
        <v>11.1</v>
      </c>
      <c r="D13" s="60">
        <v>11.2</v>
      </c>
      <c r="E13" s="16">
        <v>12.3</v>
      </c>
      <c r="F13" s="21"/>
    </row>
    <row r="14" spans="1:6" x14ac:dyDescent="0.25">
      <c r="A14" s="4"/>
      <c r="B14" s="4"/>
      <c r="C14" s="4"/>
      <c r="D14" s="4"/>
      <c r="E14" s="4"/>
      <c r="F14" s="94"/>
    </row>
    <row r="15" spans="1:6" x14ac:dyDescent="0.25">
      <c r="A15" s="4" t="s">
        <v>66</v>
      </c>
      <c r="B15" s="5">
        <v>1640</v>
      </c>
      <c r="C15" s="5">
        <v>1490</v>
      </c>
      <c r="D15" s="5">
        <v>1640</v>
      </c>
      <c r="E15" s="5">
        <v>2054</v>
      </c>
      <c r="F15" s="98"/>
    </row>
    <row r="16" spans="1:6" x14ac:dyDescent="0.25">
      <c r="A16" s="4" t="s">
        <v>63</v>
      </c>
      <c r="B16" s="5">
        <v>7520</v>
      </c>
      <c r="C16" s="5">
        <v>9010</v>
      </c>
      <c r="D16" s="5">
        <v>10650</v>
      </c>
      <c r="E16" s="5">
        <v>12330</v>
      </c>
      <c r="F16" s="98"/>
    </row>
    <row r="17" spans="1:6" x14ac:dyDescent="0.25">
      <c r="A17" s="4" t="s">
        <v>67</v>
      </c>
      <c r="B17" s="5">
        <v>485</v>
      </c>
      <c r="C17" s="5">
        <v>292</v>
      </c>
      <c r="D17" s="5">
        <v>647</v>
      </c>
      <c r="E17" s="5">
        <v>849</v>
      </c>
      <c r="F17" s="99"/>
    </row>
    <row r="18" spans="1:6" x14ac:dyDescent="0.25">
      <c r="A18" s="4" t="s">
        <v>63</v>
      </c>
      <c r="B18" s="5">
        <v>2867</v>
      </c>
      <c r="C18" s="5">
        <v>3159</v>
      </c>
      <c r="D18" s="5">
        <v>3806</v>
      </c>
      <c r="E18" s="5">
        <v>4733</v>
      </c>
      <c r="F18" s="99"/>
    </row>
    <row r="19" spans="1:6" ht="8.25" customHeight="1" x14ac:dyDescent="0.25">
      <c r="A19" s="4"/>
      <c r="B19" s="4"/>
      <c r="C19" s="4"/>
      <c r="D19" s="4"/>
      <c r="E19" s="4"/>
      <c r="F19" s="99"/>
    </row>
    <row r="20" spans="1:6" x14ac:dyDescent="0.25">
      <c r="A20" s="4" t="s">
        <v>68</v>
      </c>
      <c r="B20" s="3">
        <v>66.5</v>
      </c>
      <c r="C20" s="3">
        <v>58.9</v>
      </c>
      <c r="D20" s="3">
        <v>93.1</v>
      </c>
      <c r="E20" s="6">
        <v>55.4</v>
      </c>
      <c r="F20" s="99"/>
    </row>
    <row r="21" spans="1:6" x14ac:dyDescent="0.25">
      <c r="A21" s="4" t="s">
        <v>63</v>
      </c>
      <c r="B21" s="3">
        <v>406.7</v>
      </c>
      <c r="C21" s="3">
        <v>465.6</v>
      </c>
      <c r="D21" s="3">
        <v>558.70000000000005</v>
      </c>
      <c r="E21" s="6">
        <v>532.70000000000005</v>
      </c>
      <c r="F21" s="99"/>
    </row>
    <row r="22" spans="1:6" x14ac:dyDescent="0.25">
      <c r="A22" s="4" t="s">
        <v>67</v>
      </c>
      <c r="B22" s="60">
        <v>5.6</v>
      </c>
      <c r="C22" s="60">
        <v>10</v>
      </c>
      <c r="D22" s="60">
        <v>7.3</v>
      </c>
      <c r="E22" s="6">
        <v>23.1</v>
      </c>
      <c r="F22" s="99"/>
    </row>
    <row r="23" spans="1:6" x14ac:dyDescent="0.25">
      <c r="A23" s="4" t="s">
        <v>63</v>
      </c>
      <c r="B23" s="3">
        <v>36.299999999999997</v>
      </c>
      <c r="C23" s="3">
        <v>46.3</v>
      </c>
      <c r="D23" s="3">
        <v>53.6</v>
      </c>
      <c r="E23" s="6">
        <v>69</v>
      </c>
      <c r="F23" s="99"/>
    </row>
    <row r="24" spans="1:6" x14ac:dyDescent="0.25">
      <c r="A24" s="4"/>
      <c r="B24" s="4"/>
      <c r="C24" s="4"/>
      <c r="D24" s="4"/>
      <c r="E24" s="4"/>
      <c r="F24" s="99"/>
    </row>
    <row r="25" spans="1:6" x14ac:dyDescent="0.25">
      <c r="A25" s="4"/>
      <c r="B25" s="130" t="s">
        <v>54</v>
      </c>
      <c r="C25" s="130"/>
      <c r="D25" s="130"/>
      <c r="E25" s="130"/>
      <c r="F25" s="4"/>
    </row>
    <row r="26" spans="1:6" x14ac:dyDescent="0.25">
      <c r="A26" s="4" t="s">
        <v>55</v>
      </c>
      <c r="B26" s="4"/>
      <c r="C26" s="4"/>
      <c r="D26" s="4"/>
      <c r="E26" s="4"/>
      <c r="F26" s="94"/>
    </row>
    <row r="27" spans="1:6" x14ac:dyDescent="0.25">
      <c r="A27" s="4" t="s">
        <v>70</v>
      </c>
      <c r="B27" s="3">
        <v>385.1</v>
      </c>
      <c r="C27" s="23">
        <v>1011.4</v>
      </c>
      <c r="D27" s="23">
        <v>1629.3</v>
      </c>
      <c r="E27" s="23">
        <v>1720.3</v>
      </c>
      <c r="F27" s="94"/>
    </row>
    <row r="28" spans="1:6" x14ac:dyDescent="0.25">
      <c r="A28" s="4" t="s">
        <v>69</v>
      </c>
      <c r="B28" s="3">
        <v>817.3</v>
      </c>
      <c r="C28" s="23">
        <v>1828.7</v>
      </c>
      <c r="D28" s="23">
        <v>3458</v>
      </c>
      <c r="E28" s="23">
        <v>4115.5</v>
      </c>
      <c r="F28" s="94"/>
    </row>
    <row r="29" spans="1:6" x14ac:dyDescent="0.25">
      <c r="A29" s="4" t="s">
        <v>71</v>
      </c>
      <c r="B29" s="3">
        <v>126.1</v>
      </c>
      <c r="C29" s="60">
        <v>79</v>
      </c>
      <c r="D29" s="60">
        <v>116.3</v>
      </c>
      <c r="E29" s="6">
        <v>133.6</v>
      </c>
      <c r="F29" s="94"/>
    </row>
    <row r="30" spans="1:6" x14ac:dyDescent="0.25">
      <c r="A30" s="4" t="s">
        <v>69</v>
      </c>
      <c r="B30" s="3">
        <v>304.5</v>
      </c>
      <c r="C30" s="3">
        <v>383.5</v>
      </c>
      <c r="D30" s="3">
        <v>499.8</v>
      </c>
      <c r="E30" s="23">
        <v>633.70000000000005</v>
      </c>
      <c r="F30" s="94"/>
    </row>
    <row r="31" spans="1:6" x14ac:dyDescent="0.25">
      <c r="A31" s="4" t="s">
        <v>72</v>
      </c>
      <c r="B31" s="60">
        <v>0</v>
      </c>
      <c r="C31" s="60">
        <v>31.5</v>
      </c>
      <c r="D31" s="60">
        <v>0</v>
      </c>
      <c r="E31" s="6">
        <v>124.6</v>
      </c>
      <c r="F31" s="94"/>
    </row>
    <row r="32" spans="1:6" x14ac:dyDescent="0.25">
      <c r="A32" s="41" t="s">
        <v>69</v>
      </c>
      <c r="B32" s="109">
        <v>0</v>
      </c>
      <c r="C32" s="109">
        <v>31.5</v>
      </c>
      <c r="D32" s="109">
        <v>31.5</v>
      </c>
      <c r="E32" s="63">
        <v>245.7</v>
      </c>
      <c r="F32" s="94"/>
    </row>
    <row r="33" spans="1:6" ht="2.25" customHeight="1" x14ac:dyDescent="0.25">
      <c r="A33" s="4"/>
      <c r="B33" s="5"/>
      <c r="C33" s="5"/>
      <c r="D33" s="5"/>
      <c r="E33" s="5"/>
      <c r="F33" s="5"/>
    </row>
    <row r="34" spans="1:6" x14ac:dyDescent="0.25">
      <c r="A34" s="4" t="s">
        <v>36</v>
      </c>
      <c r="B34" s="24"/>
      <c r="C34" s="24"/>
      <c r="D34" s="4"/>
      <c r="E34" s="4"/>
      <c r="F34" s="94"/>
    </row>
    <row r="35" spans="1:6" ht="15" customHeight="1" x14ac:dyDescent="0.25">
      <c r="A35" s="4" t="s">
        <v>73</v>
      </c>
      <c r="B35" s="100"/>
      <c r="C35" s="100"/>
      <c r="D35" s="100"/>
      <c r="E35" s="100"/>
      <c r="F35" s="100"/>
    </row>
    <row r="36" spans="1:6" ht="17.25" customHeight="1" x14ac:dyDescent="0.25">
      <c r="A36" s="129" t="s">
        <v>200</v>
      </c>
      <c r="B36" s="129"/>
      <c r="C36" s="129"/>
      <c r="D36" s="129"/>
      <c r="E36" s="129"/>
      <c r="F36" s="94"/>
    </row>
    <row r="37" spans="1:6" ht="10.5" customHeight="1" x14ac:dyDescent="0.25">
      <c r="A37" s="4" t="s">
        <v>201</v>
      </c>
      <c r="B37" s="29"/>
      <c r="C37" s="29"/>
      <c r="D37" s="29"/>
      <c r="E37" s="29"/>
      <c r="F37" s="101"/>
    </row>
    <row r="38" spans="1:6" ht="18.75" customHeight="1" x14ac:dyDescent="0.25">
      <c r="A38" s="26" t="s">
        <v>225</v>
      </c>
      <c r="B38" s="27"/>
      <c r="C38" s="27"/>
      <c r="D38" s="28"/>
      <c r="E38" s="28"/>
      <c r="F38" s="94"/>
    </row>
    <row r="39" spans="1:6" x14ac:dyDescent="0.25">
      <c r="A39" s="4"/>
      <c r="B39" s="29"/>
      <c r="C39" s="29"/>
      <c r="D39" s="29"/>
      <c r="E39" s="29"/>
      <c r="F39" s="101"/>
    </row>
    <row r="40" spans="1:6" x14ac:dyDescent="0.25">
      <c r="A40" s="4"/>
      <c r="B40" s="6"/>
      <c r="C40" s="23"/>
      <c r="D40" s="23"/>
      <c r="E40" s="16"/>
      <c r="F40" s="9"/>
    </row>
    <row r="41" spans="1:6" x14ac:dyDescent="0.25">
      <c r="A41" s="4"/>
      <c r="B41" s="6"/>
      <c r="C41" s="6"/>
      <c r="D41" s="6"/>
      <c r="E41" s="6"/>
      <c r="F41" s="9"/>
    </row>
    <row r="42" spans="1:6" x14ac:dyDescent="0.25">
      <c r="A42" s="4"/>
      <c r="B42" s="23"/>
      <c r="C42" s="23"/>
      <c r="D42" s="23"/>
      <c r="E42" s="16"/>
      <c r="F42" s="9"/>
    </row>
    <row r="43" spans="1:6" ht="3" customHeight="1" x14ac:dyDescent="0.25">
      <c r="A43" s="4"/>
      <c r="B43" s="5"/>
      <c r="C43" s="5"/>
      <c r="D43" s="5"/>
      <c r="E43" s="5"/>
      <c r="F43" s="5"/>
    </row>
    <row r="44" spans="1:6" ht="10.5" customHeight="1" x14ac:dyDescent="0.25">
      <c r="A44" s="4"/>
      <c r="B44" s="24"/>
      <c r="C44" s="24"/>
      <c r="D44" s="4"/>
      <c r="E44" s="4"/>
      <c r="F44" s="9"/>
    </row>
    <row r="45" spans="1:6" ht="13.5" customHeight="1" x14ac:dyDescent="0.25">
      <c r="A45" s="4"/>
      <c r="B45" s="24"/>
      <c r="C45" s="24"/>
      <c r="D45" s="4"/>
      <c r="E45" s="4"/>
      <c r="F45" s="9"/>
    </row>
    <row r="46" spans="1:6" ht="26.25" customHeight="1" x14ac:dyDescent="0.25">
      <c r="A46" s="129"/>
      <c r="B46" s="129"/>
      <c r="C46" s="129"/>
      <c r="D46" s="129"/>
      <c r="E46" s="129"/>
      <c r="F46" s="25"/>
    </row>
    <row r="47" spans="1:6" x14ac:dyDescent="0.25">
      <c r="A47" s="26"/>
      <c r="B47" s="27"/>
      <c r="C47" s="27"/>
      <c r="D47" s="28"/>
      <c r="E47" s="28"/>
      <c r="F47" s="9"/>
    </row>
    <row r="48" spans="1:6" x14ac:dyDescent="0.25">
      <c r="A48" s="4"/>
      <c r="B48" s="29"/>
      <c r="C48" s="29"/>
      <c r="D48" s="29"/>
      <c r="E48" s="29"/>
      <c r="F48" s="30"/>
    </row>
  </sheetData>
  <mergeCells count="4">
    <mergeCell ref="B5:E5"/>
    <mergeCell ref="A46:E46"/>
    <mergeCell ref="B25:E25"/>
    <mergeCell ref="A36:E36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5"/>
  <sheetViews>
    <sheetView showGridLines="0" workbookViewId="0"/>
  </sheetViews>
  <sheetFormatPr defaultRowHeight="15" x14ac:dyDescent="0.25"/>
  <cols>
    <col min="1" max="1" width="26.7109375" customWidth="1"/>
    <col min="2" max="5" width="12.7109375" customWidth="1"/>
  </cols>
  <sheetData>
    <row r="1" spans="1:6" x14ac:dyDescent="0.25">
      <c r="A1" s="41" t="s">
        <v>210</v>
      </c>
      <c r="B1" s="64"/>
      <c r="C1" s="65"/>
      <c r="D1" s="41"/>
      <c r="E1" s="41"/>
      <c r="F1" s="94"/>
    </row>
    <row r="2" spans="1:6" x14ac:dyDescent="0.25">
      <c r="A2" s="4"/>
      <c r="B2" s="3" t="s">
        <v>216</v>
      </c>
      <c r="C2" s="3" t="s">
        <v>218</v>
      </c>
      <c r="D2" s="3" t="s">
        <v>222</v>
      </c>
      <c r="E2" s="3" t="s">
        <v>222</v>
      </c>
      <c r="F2" s="94"/>
    </row>
    <row r="3" spans="1:6" x14ac:dyDescent="0.25">
      <c r="A3" s="43" t="s">
        <v>1</v>
      </c>
      <c r="B3" s="41">
        <v>2019</v>
      </c>
      <c r="C3" s="58">
        <v>2019</v>
      </c>
      <c r="D3" s="41">
        <v>2019</v>
      </c>
      <c r="E3" s="45">
        <v>2018</v>
      </c>
      <c r="F3" s="94"/>
    </row>
    <row r="4" spans="1:6" x14ac:dyDescent="0.25">
      <c r="A4" s="47"/>
      <c r="B4" s="3"/>
      <c r="C4" s="3"/>
      <c r="D4" s="3"/>
      <c r="E4" s="3"/>
      <c r="F4" s="94"/>
    </row>
    <row r="5" spans="1:6" x14ac:dyDescent="0.25">
      <c r="A5" s="47"/>
      <c r="B5" s="125" t="s">
        <v>74</v>
      </c>
      <c r="C5" s="125"/>
      <c r="D5" s="125"/>
      <c r="E5" s="125"/>
      <c r="F5" s="94"/>
    </row>
    <row r="6" spans="1:6" x14ac:dyDescent="0.25">
      <c r="A6" s="4" t="s">
        <v>75</v>
      </c>
      <c r="B6" s="66"/>
      <c r="C6" s="4"/>
      <c r="D6" s="4"/>
      <c r="E6" s="4"/>
      <c r="F6" s="94"/>
    </row>
    <row r="7" spans="1:6" x14ac:dyDescent="0.25">
      <c r="A7" s="4" t="s">
        <v>76</v>
      </c>
      <c r="B7" s="18">
        <v>68.75</v>
      </c>
      <c r="C7" s="18">
        <v>62.62</v>
      </c>
      <c r="D7" s="18">
        <v>59.49</v>
      </c>
      <c r="E7" s="18">
        <v>79.540000000000006</v>
      </c>
      <c r="F7" s="94"/>
    </row>
    <row r="8" spans="1:6" x14ac:dyDescent="0.25">
      <c r="A8" s="4" t="s">
        <v>77</v>
      </c>
      <c r="B8" s="18">
        <v>72.27</v>
      </c>
      <c r="C8" s="18">
        <v>64.05</v>
      </c>
      <c r="D8" s="18">
        <v>61.19</v>
      </c>
      <c r="E8" s="18">
        <v>85.54</v>
      </c>
      <c r="F8" s="102"/>
    </row>
    <row r="9" spans="1:6" x14ac:dyDescent="0.25">
      <c r="A9" s="4" t="s">
        <v>78</v>
      </c>
      <c r="B9" s="18">
        <v>120</v>
      </c>
      <c r="C9" s="18">
        <v>120</v>
      </c>
      <c r="D9" s="18">
        <v>120</v>
      </c>
      <c r="E9" s="18">
        <v>139.25</v>
      </c>
      <c r="F9" s="102"/>
    </row>
    <row r="10" spans="1:6" x14ac:dyDescent="0.25">
      <c r="A10" s="4" t="s">
        <v>79</v>
      </c>
      <c r="B10" s="4"/>
      <c r="C10" s="4"/>
      <c r="D10" s="4"/>
      <c r="E10" s="4"/>
      <c r="F10" s="102"/>
    </row>
    <row r="11" spans="1:6" x14ac:dyDescent="0.25">
      <c r="A11" s="4" t="s">
        <v>80</v>
      </c>
      <c r="B11" s="67">
        <v>70.3</v>
      </c>
      <c r="C11" s="67">
        <v>71.7</v>
      </c>
      <c r="D11" s="67" t="s">
        <v>53</v>
      </c>
      <c r="E11" s="67">
        <v>75.7</v>
      </c>
      <c r="F11" s="102"/>
    </row>
    <row r="12" spans="1:6" x14ac:dyDescent="0.25">
      <c r="A12" s="66"/>
      <c r="B12" s="4"/>
      <c r="C12" s="4"/>
      <c r="D12" s="4"/>
      <c r="E12" s="4"/>
      <c r="F12" s="4"/>
    </row>
    <row r="13" spans="1:6" x14ac:dyDescent="0.25">
      <c r="A13" s="4" t="s">
        <v>81</v>
      </c>
      <c r="B13" s="4"/>
      <c r="C13" s="4"/>
      <c r="D13" s="4"/>
      <c r="E13" s="4"/>
      <c r="F13" s="4"/>
    </row>
    <row r="14" spans="1:6" x14ac:dyDescent="0.25">
      <c r="A14" s="4" t="s">
        <v>82</v>
      </c>
      <c r="B14" s="18">
        <v>87.14</v>
      </c>
      <c r="C14" s="18">
        <v>80.56</v>
      </c>
      <c r="D14" s="18">
        <v>78.05</v>
      </c>
      <c r="E14" s="18">
        <v>97.01</v>
      </c>
      <c r="F14" s="18"/>
    </row>
    <row r="15" spans="1:6" x14ac:dyDescent="0.25">
      <c r="A15" s="4" t="s">
        <v>83</v>
      </c>
      <c r="B15" s="18">
        <v>88.69</v>
      </c>
      <c r="C15" s="18">
        <v>81.7</v>
      </c>
      <c r="D15" s="18">
        <v>78.75</v>
      </c>
      <c r="E15" s="18">
        <v>100.38</v>
      </c>
      <c r="F15" s="18"/>
    </row>
    <row r="16" spans="1:6" x14ac:dyDescent="0.25">
      <c r="A16" s="4" t="s">
        <v>84</v>
      </c>
      <c r="B16" s="18">
        <v>87.44</v>
      </c>
      <c r="C16" s="18">
        <v>80.45</v>
      </c>
      <c r="D16" s="18">
        <v>77.5</v>
      </c>
      <c r="E16" s="18">
        <v>98.38</v>
      </c>
      <c r="F16" s="102"/>
    </row>
    <row r="17" spans="1:6" x14ac:dyDescent="0.25">
      <c r="A17" s="4" t="s">
        <v>85</v>
      </c>
      <c r="B17" s="67">
        <v>88.94</v>
      </c>
      <c r="C17" s="67">
        <v>81.95</v>
      </c>
      <c r="D17" s="67">
        <v>79.06</v>
      </c>
      <c r="E17" s="67">
        <v>100.38</v>
      </c>
      <c r="F17" s="102"/>
    </row>
    <row r="18" spans="1:6" x14ac:dyDescent="0.25">
      <c r="A18" s="4"/>
      <c r="B18" s="4"/>
      <c r="C18" s="4"/>
      <c r="D18" s="4"/>
      <c r="E18" s="68"/>
      <c r="F18" s="4"/>
    </row>
    <row r="19" spans="1:6" x14ac:dyDescent="0.25">
      <c r="A19" s="4"/>
      <c r="B19" s="125" t="s">
        <v>87</v>
      </c>
      <c r="C19" s="125"/>
      <c r="D19" s="125"/>
      <c r="E19" s="125"/>
      <c r="F19" s="4"/>
    </row>
    <row r="20" spans="1:6" x14ac:dyDescent="0.25">
      <c r="A20" s="4" t="s">
        <v>88</v>
      </c>
      <c r="B20" s="4"/>
      <c r="C20" s="4"/>
      <c r="D20" s="4"/>
      <c r="E20" s="4"/>
      <c r="F20" s="4"/>
    </row>
    <row r="21" spans="1:6" x14ac:dyDescent="0.25">
      <c r="A21" s="4" t="s">
        <v>89</v>
      </c>
      <c r="B21" s="67" t="s">
        <v>86</v>
      </c>
      <c r="C21" s="67">
        <v>3.9</v>
      </c>
      <c r="D21" s="67" t="s">
        <v>86</v>
      </c>
      <c r="E21" s="67">
        <v>4.8</v>
      </c>
      <c r="F21" s="94"/>
    </row>
    <row r="22" spans="1:6" x14ac:dyDescent="0.25">
      <c r="A22" s="4" t="s">
        <v>90</v>
      </c>
      <c r="B22" s="67">
        <v>5.51</v>
      </c>
      <c r="C22" s="67" t="s">
        <v>86</v>
      </c>
      <c r="D22" s="67" t="s">
        <v>86</v>
      </c>
      <c r="E22" s="67" t="s">
        <v>86</v>
      </c>
      <c r="F22" s="94"/>
    </row>
    <row r="23" spans="1:6" x14ac:dyDescent="0.25">
      <c r="A23" s="4" t="s">
        <v>91</v>
      </c>
      <c r="B23" s="67">
        <v>5.32</v>
      </c>
      <c r="C23" s="67">
        <v>4.76</v>
      </c>
      <c r="D23" s="67" t="s">
        <v>86</v>
      </c>
      <c r="E23" s="67">
        <v>5.41</v>
      </c>
      <c r="F23" s="94"/>
    </row>
    <row r="24" spans="1:6" x14ac:dyDescent="0.25">
      <c r="A24" s="4" t="s">
        <v>92</v>
      </c>
      <c r="B24" s="67" t="s">
        <v>86</v>
      </c>
      <c r="C24" s="67" t="s">
        <v>86</v>
      </c>
      <c r="D24" s="67" t="s">
        <v>86</v>
      </c>
      <c r="E24" s="67" t="s">
        <v>86</v>
      </c>
      <c r="F24" s="94"/>
    </row>
    <row r="25" spans="1:6" x14ac:dyDescent="0.25">
      <c r="A25" s="4" t="s">
        <v>93</v>
      </c>
      <c r="B25" s="67" t="s">
        <v>86</v>
      </c>
      <c r="C25" s="67">
        <v>5.75</v>
      </c>
      <c r="D25" s="67" t="s">
        <v>86</v>
      </c>
      <c r="E25" s="67">
        <v>6.3</v>
      </c>
      <c r="F25" s="94"/>
    </row>
    <row r="26" spans="1:6" x14ac:dyDescent="0.25">
      <c r="A26" s="41" t="s">
        <v>94</v>
      </c>
      <c r="B26" s="69">
        <v>7.45</v>
      </c>
      <c r="C26" s="69">
        <v>7.11</v>
      </c>
      <c r="D26" s="69">
        <v>6.82</v>
      </c>
      <c r="E26" s="69">
        <v>7.95</v>
      </c>
      <c r="F26" s="94"/>
    </row>
    <row r="27" spans="1:6" ht="0.75" customHeight="1" x14ac:dyDescent="0.25">
      <c r="A27" s="4"/>
      <c r="B27" s="4"/>
      <c r="C27" s="4"/>
      <c r="D27" s="4"/>
      <c r="E27" s="70"/>
      <c r="F27" s="94"/>
    </row>
    <row r="28" spans="1:6" x14ac:dyDescent="0.25">
      <c r="A28" s="4" t="s">
        <v>95</v>
      </c>
      <c r="B28" s="71"/>
      <c r="C28" s="67"/>
      <c r="D28" s="4"/>
      <c r="E28" s="72"/>
      <c r="F28" s="94"/>
    </row>
    <row r="29" spans="1:6" x14ac:dyDescent="0.25">
      <c r="A29" s="4" t="s">
        <v>96</v>
      </c>
      <c r="B29" s="71"/>
      <c r="C29" s="94"/>
      <c r="D29" s="94"/>
      <c r="E29" s="94"/>
      <c r="F29" s="94"/>
    </row>
    <row r="30" spans="1:6" ht="1.5" customHeight="1" x14ac:dyDescent="0.25">
      <c r="A30" s="4"/>
      <c r="B30" s="71"/>
      <c r="C30" s="94"/>
      <c r="D30" s="94"/>
      <c r="E30" s="94"/>
      <c r="F30" s="94"/>
    </row>
    <row r="31" spans="1:6" ht="1.5" hidden="1" customHeight="1" x14ac:dyDescent="0.25">
      <c r="A31" s="94"/>
      <c r="B31" s="103"/>
      <c r="C31" s="94"/>
      <c r="D31" s="94"/>
      <c r="E31" s="94"/>
      <c r="F31" s="94"/>
    </row>
    <row r="32" spans="1:6" x14ac:dyDescent="0.25">
      <c r="A32" s="4" t="s">
        <v>202</v>
      </c>
      <c r="B32" s="103"/>
      <c r="C32" s="94"/>
      <c r="D32" s="94"/>
      <c r="E32" s="94"/>
      <c r="F32" s="94"/>
    </row>
    <row r="33" spans="1:6" ht="7.5" hidden="1" customHeight="1" x14ac:dyDescent="0.25">
      <c r="A33" s="4"/>
      <c r="B33" s="103"/>
      <c r="C33" s="94"/>
      <c r="D33" s="94"/>
      <c r="E33" s="94"/>
      <c r="F33" s="94"/>
    </row>
    <row r="34" spans="1:6" x14ac:dyDescent="0.25">
      <c r="A34" s="4" t="s">
        <v>225</v>
      </c>
      <c r="B34" s="103"/>
      <c r="C34" s="94"/>
      <c r="D34" s="94"/>
      <c r="E34" s="94"/>
      <c r="F34" s="94"/>
    </row>
    <row r="35" spans="1:6" x14ac:dyDescent="0.25">
      <c r="A35" s="9"/>
      <c r="B35" s="31"/>
      <c r="C35" s="9"/>
      <c r="D35" s="9"/>
      <c r="E35" s="9"/>
      <c r="F35" s="9"/>
    </row>
  </sheetData>
  <mergeCells count="2">
    <mergeCell ref="B5:E5"/>
    <mergeCell ref="B19:E19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9"/>
  <sheetViews>
    <sheetView showGridLines="0" zoomScaleNormal="100" workbookViewId="0"/>
  </sheetViews>
  <sheetFormatPr defaultRowHeight="15" x14ac:dyDescent="0.25"/>
  <cols>
    <col min="1" max="1" width="20.7109375" customWidth="1"/>
    <col min="2" max="5" width="13.7109375" customWidth="1"/>
  </cols>
  <sheetData>
    <row r="1" spans="1:7" ht="15" customHeight="1" x14ac:dyDescent="0.25">
      <c r="A1" s="41" t="s">
        <v>211</v>
      </c>
      <c r="B1" s="41"/>
      <c r="C1" s="73"/>
      <c r="D1" s="74"/>
      <c r="E1" s="74"/>
      <c r="F1" s="4"/>
      <c r="G1" s="11"/>
    </row>
    <row r="2" spans="1:7" x14ac:dyDescent="0.25">
      <c r="A2" s="4"/>
      <c r="B2" s="12" t="s">
        <v>215</v>
      </c>
      <c r="C2" s="75" t="s">
        <v>216</v>
      </c>
      <c r="D2" s="12" t="s">
        <v>218</v>
      </c>
      <c r="E2" s="12" t="s">
        <v>218</v>
      </c>
      <c r="F2" s="12"/>
      <c r="G2" s="11"/>
    </row>
    <row r="3" spans="1:7" x14ac:dyDescent="0.25">
      <c r="A3" s="43" t="s">
        <v>1</v>
      </c>
      <c r="B3" s="58">
        <v>2019</v>
      </c>
      <c r="C3" s="76">
        <v>2019</v>
      </c>
      <c r="D3" s="58">
        <v>2019</v>
      </c>
      <c r="E3" s="76">
        <v>2018</v>
      </c>
      <c r="F3" s="13"/>
      <c r="G3" s="11"/>
    </row>
    <row r="4" spans="1:7" ht="8.25" customHeight="1" x14ac:dyDescent="0.25">
      <c r="A4" s="47"/>
      <c r="B4" s="12"/>
      <c r="C4" s="12"/>
      <c r="D4" s="12"/>
      <c r="E4" s="12"/>
      <c r="F4" s="12"/>
      <c r="G4" s="11"/>
    </row>
    <row r="5" spans="1:7" x14ac:dyDescent="0.25">
      <c r="A5" s="4"/>
      <c r="B5" s="131" t="s">
        <v>54</v>
      </c>
      <c r="C5" s="131"/>
      <c r="D5" s="131"/>
      <c r="E5" s="131"/>
      <c r="F5" s="108"/>
      <c r="G5" s="11"/>
    </row>
    <row r="6" spans="1:7" ht="7.5" customHeight="1" x14ac:dyDescent="0.25">
      <c r="A6" s="4"/>
      <c r="B6" s="49"/>
      <c r="C6" s="14"/>
      <c r="D6" s="77"/>
      <c r="E6" s="77"/>
      <c r="F6" s="14"/>
      <c r="G6" s="11"/>
    </row>
    <row r="7" spans="1:7" x14ac:dyDescent="0.25">
      <c r="A7" s="4" t="s">
        <v>97</v>
      </c>
      <c r="B7" s="5">
        <f>SUM(B8:B12)</f>
        <v>272972.5</v>
      </c>
      <c r="C7" s="5">
        <f>SUM(C8:C12)</f>
        <v>280802.7</v>
      </c>
      <c r="D7" s="5">
        <f>SUM(D8:D12)</f>
        <v>320632.90000000002</v>
      </c>
      <c r="E7" s="5">
        <f>SUM(E8:E12)</f>
        <v>305352.3</v>
      </c>
      <c r="F7" s="5"/>
      <c r="G7" s="11"/>
    </row>
    <row r="8" spans="1:7" x14ac:dyDescent="0.25">
      <c r="A8" s="4" t="s">
        <v>98</v>
      </c>
      <c r="B8" s="12">
        <v>56911.4</v>
      </c>
      <c r="C8" s="12">
        <v>61835</v>
      </c>
      <c r="D8" s="12">
        <v>64915.6</v>
      </c>
      <c r="E8" s="5">
        <v>64871.1</v>
      </c>
      <c r="F8" s="5"/>
      <c r="G8" s="11"/>
    </row>
    <row r="9" spans="1:7" x14ac:dyDescent="0.25">
      <c r="A9" s="4" t="s">
        <v>99</v>
      </c>
      <c r="B9" s="12">
        <v>24990.400000000001</v>
      </c>
      <c r="C9" s="12">
        <v>23338.7</v>
      </c>
      <c r="D9" s="12">
        <v>24071.599999999999</v>
      </c>
      <c r="E9" s="5">
        <v>20379.8</v>
      </c>
      <c r="F9" s="5"/>
      <c r="G9" s="11"/>
    </row>
    <row r="10" spans="1:7" x14ac:dyDescent="0.25">
      <c r="A10" s="4" t="s">
        <v>100</v>
      </c>
      <c r="B10" s="12">
        <v>4101.2</v>
      </c>
      <c r="C10" s="12">
        <v>4308.1000000000004</v>
      </c>
      <c r="D10" s="12">
        <v>4506</v>
      </c>
      <c r="E10" s="5">
        <v>4488.1000000000004</v>
      </c>
      <c r="F10" s="5"/>
      <c r="G10" s="11"/>
    </row>
    <row r="11" spans="1:7" x14ac:dyDescent="0.25">
      <c r="A11" s="4" t="s">
        <v>101</v>
      </c>
      <c r="B11" s="12">
        <v>481.8</v>
      </c>
      <c r="C11" s="12">
        <v>481.5</v>
      </c>
      <c r="D11" s="12">
        <v>627.5</v>
      </c>
      <c r="E11" s="5">
        <v>706.8</v>
      </c>
      <c r="F11" s="5"/>
      <c r="G11" s="11"/>
    </row>
    <row r="12" spans="1:7" x14ac:dyDescent="0.25">
      <c r="A12" s="4" t="s">
        <v>102</v>
      </c>
      <c r="B12" s="12">
        <v>186487.7</v>
      </c>
      <c r="C12" s="12">
        <v>190839.4</v>
      </c>
      <c r="D12" s="12">
        <v>226512.2</v>
      </c>
      <c r="E12" s="5">
        <v>214906.5</v>
      </c>
      <c r="F12" s="5"/>
      <c r="G12" s="11"/>
    </row>
    <row r="13" spans="1:7" x14ac:dyDescent="0.25">
      <c r="A13" s="4"/>
      <c r="B13" s="5"/>
      <c r="C13" s="5"/>
      <c r="D13" s="5"/>
      <c r="E13" s="5"/>
      <c r="F13" s="5"/>
      <c r="G13" s="11"/>
    </row>
    <row r="14" spans="1:7" x14ac:dyDescent="0.25">
      <c r="A14" s="4" t="s">
        <v>103</v>
      </c>
      <c r="B14" s="5">
        <f>SUM(B15:B19)</f>
        <v>842543.90000000014</v>
      </c>
      <c r="C14" s="5">
        <f>SUM(C15:C19)</f>
        <v>866618</v>
      </c>
      <c r="D14" s="5">
        <f>SUM(D15:D19)</f>
        <v>977422.3</v>
      </c>
      <c r="E14" s="5">
        <f>SUM(E15:E19)</f>
        <v>924560.8</v>
      </c>
      <c r="F14" s="5"/>
      <c r="G14" s="11"/>
    </row>
    <row r="15" spans="1:7" x14ac:dyDescent="0.25">
      <c r="A15" s="4" t="s">
        <v>98</v>
      </c>
      <c r="B15" s="12">
        <v>451803.7</v>
      </c>
      <c r="C15" s="12">
        <v>451365.6</v>
      </c>
      <c r="D15" s="12">
        <v>509063.2</v>
      </c>
      <c r="E15" s="5">
        <v>489128.2</v>
      </c>
      <c r="F15" s="5"/>
      <c r="G15" s="11"/>
    </row>
    <row r="16" spans="1:7" x14ac:dyDescent="0.25">
      <c r="A16" s="4" t="s">
        <v>99</v>
      </c>
      <c r="B16" s="12">
        <v>9855.7000000000007</v>
      </c>
      <c r="C16" s="12">
        <v>10257.9</v>
      </c>
      <c r="D16" s="12">
        <v>8804.7999999999993</v>
      </c>
      <c r="E16" s="5">
        <v>8037.8</v>
      </c>
      <c r="F16" s="5"/>
      <c r="G16" s="11"/>
    </row>
    <row r="17" spans="1:7" x14ac:dyDescent="0.25">
      <c r="A17" s="4" t="s">
        <v>100</v>
      </c>
      <c r="B17" s="12">
        <v>16412.2</v>
      </c>
      <c r="C17" s="12">
        <v>17588.099999999999</v>
      </c>
      <c r="D17" s="12">
        <v>19637.900000000001</v>
      </c>
      <c r="E17" s="5">
        <v>19429</v>
      </c>
      <c r="F17" s="5"/>
      <c r="G17" s="11"/>
    </row>
    <row r="18" spans="1:7" x14ac:dyDescent="0.25">
      <c r="A18" s="4" t="s">
        <v>101</v>
      </c>
      <c r="B18" s="12">
        <v>9538.4</v>
      </c>
      <c r="C18" s="12">
        <v>11462.1</v>
      </c>
      <c r="D18" s="12">
        <v>10868</v>
      </c>
      <c r="E18" s="5">
        <v>9323</v>
      </c>
      <c r="F18" s="5"/>
      <c r="G18" s="11"/>
    </row>
    <row r="19" spans="1:7" x14ac:dyDescent="0.25">
      <c r="A19" s="4" t="s">
        <v>102</v>
      </c>
      <c r="B19" s="12">
        <v>354933.9</v>
      </c>
      <c r="C19" s="12">
        <v>375944.3</v>
      </c>
      <c r="D19" s="12">
        <v>429048.4</v>
      </c>
      <c r="E19" s="5">
        <v>398642.8</v>
      </c>
      <c r="F19" s="5"/>
      <c r="G19" s="11"/>
    </row>
    <row r="20" spans="1:7" x14ac:dyDescent="0.25">
      <c r="A20" s="4"/>
      <c r="B20" s="5"/>
      <c r="C20" s="5"/>
      <c r="D20" s="5"/>
      <c r="E20" s="5"/>
      <c r="F20" s="5"/>
      <c r="G20" s="11"/>
    </row>
    <row r="21" spans="1:7" x14ac:dyDescent="0.25">
      <c r="A21" s="4" t="s">
        <v>104</v>
      </c>
      <c r="B21" s="5">
        <f>SUM(B22:B26)</f>
        <v>223487.59999999998</v>
      </c>
      <c r="C21" s="5">
        <f>SUM(C22:C26)</f>
        <v>261036.40000000002</v>
      </c>
      <c r="D21" s="5">
        <f>SUM(D22:D26)</f>
        <v>329910.8</v>
      </c>
      <c r="E21" s="5">
        <f>SUM(E22:E26)</f>
        <v>291824.39999999997</v>
      </c>
      <c r="F21" s="5"/>
      <c r="G21" s="11"/>
    </row>
    <row r="22" spans="1:7" x14ac:dyDescent="0.25">
      <c r="A22" s="4" t="s">
        <v>98</v>
      </c>
      <c r="B22" s="12">
        <v>135911.4</v>
      </c>
      <c r="C22" s="12">
        <v>146997.4</v>
      </c>
      <c r="D22" s="12">
        <v>173201.3</v>
      </c>
      <c r="E22" s="5">
        <v>160422.29999999999</v>
      </c>
      <c r="F22" s="5"/>
      <c r="G22" s="11"/>
    </row>
    <row r="23" spans="1:7" x14ac:dyDescent="0.25">
      <c r="A23" s="4" t="s">
        <v>99</v>
      </c>
      <c r="B23" s="12">
        <v>1205.9000000000001</v>
      </c>
      <c r="C23" s="12">
        <v>1736.6</v>
      </c>
      <c r="D23" s="12">
        <v>2097</v>
      </c>
      <c r="E23" s="5">
        <v>1740.9</v>
      </c>
      <c r="F23" s="5"/>
      <c r="G23" s="11"/>
    </row>
    <row r="24" spans="1:7" x14ac:dyDescent="0.25">
      <c r="A24" s="4" t="s">
        <v>100</v>
      </c>
      <c r="B24" s="12">
        <v>471.3</v>
      </c>
      <c r="C24" s="12">
        <v>561.5</v>
      </c>
      <c r="D24" s="12">
        <v>813.9</v>
      </c>
      <c r="E24" s="5">
        <v>319.3</v>
      </c>
      <c r="F24" s="5"/>
      <c r="G24" s="11"/>
    </row>
    <row r="25" spans="1:7" x14ac:dyDescent="0.25">
      <c r="A25" s="4" t="s">
        <v>101</v>
      </c>
      <c r="B25" s="12">
        <v>157.19999999999999</v>
      </c>
      <c r="C25" s="12">
        <v>251.7</v>
      </c>
      <c r="D25" s="12">
        <v>343.4</v>
      </c>
      <c r="E25" s="5">
        <v>238.6</v>
      </c>
      <c r="F25" s="5"/>
      <c r="G25" s="11"/>
    </row>
    <row r="26" spans="1:7" x14ac:dyDescent="0.25">
      <c r="A26" s="4" t="s">
        <v>102</v>
      </c>
      <c r="B26" s="12">
        <v>85741.8</v>
      </c>
      <c r="C26" s="12">
        <v>111489.2</v>
      </c>
      <c r="D26" s="12">
        <v>153455.20000000001</v>
      </c>
      <c r="E26" s="5">
        <v>129103.3</v>
      </c>
      <c r="F26" s="5"/>
      <c r="G26" s="11"/>
    </row>
    <row r="27" spans="1:7" x14ac:dyDescent="0.25">
      <c r="A27" s="4"/>
      <c r="B27" s="5"/>
      <c r="C27" s="5"/>
      <c r="D27" s="5"/>
      <c r="E27" s="5"/>
      <c r="F27" s="5"/>
      <c r="G27" s="11"/>
    </row>
    <row r="28" spans="1:7" x14ac:dyDescent="0.25">
      <c r="A28" s="4" t="s">
        <v>105</v>
      </c>
      <c r="B28" s="5">
        <f>SUM(B29:B33)</f>
        <v>103328</v>
      </c>
      <c r="C28" s="5">
        <f>SUM(C29:C33)</f>
        <v>94234.3</v>
      </c>
      <c r="D28" s="5">
        <f>SUM(D29:D33)</f>
        <v>111851.09999999999</v>
      </c>
      <c r="E28" s="5">
        <f>SUM(E29:E33)</f>
        <v>108467.20000000001</v>
      </c>
      <c r="F28" s="5"/>
      <c r="G28" s="11"/>
    </row>
    <row r="29" spans="1:7" x14ac:dyDescent="0.25">
      <c r="A29" s="4" t="s">
        <v>98</v>
      </c>
      <c r="B29" s="12">
        <v>13554.5</v>
      </c>
      <c r="C29" s="12">
        <v>11173.3</v>
      </c>
      <c r="D29" s="12">
        <v>13347.3</v>
      </c>
      <c r="E29" s="5">
        <v>12987.4</v>
      </c>
      <c r="F29" s="5"/>
      <c r="G29" s="11"/>
    </row>
    <row r="30" spans="1:7" x14ac:dyDescent="0.25">
      <c r="A30" s="4" t="s">
        <v>99</v>
      </c>
      <c r="B30" s="12">
        <v>38202.6</v>
      </c>
      <c r="C30" s="12">
        <v>33866.199999999997</v>
      </c>
      <c r="D30" s="12">
        <v>41305.599999999999</v>
      </c>
      <c r="E30" s="5">
        <v>34316.400000000001</v>
      </c>
      <c r="F30" s="5"/>
      <c r="G30" s="11"/>
    </row>
    <row r="31" spans="1:7" x14ac:dyDescent="0.25">
      <c r="A31" s="4" t="s">
        <v>100</v>
      </c>
      <c r="B31" s="12">
        <v>9847</v>
      </c>
      <c r="C31" s="12">
        <v>9549.2999999999993</v>
      </c>
      <c r="D31" s="12">
        <v>10028.6</v>
      </c>
      <c r="E31" s="5">
        <v>10612</v>
      </c>
      <c r="F31" s="5"/>
      <c r="G31" s="11"/>
    </row>
    <row r="32" spans="1:7" x14ac:dyDescent="0.25">
      <c r="A32" s="4" t="s">
        <v>101</v>
      </c>
      <c r="B32" s="12">
        <v>2710</v>
      </c>
      <c r="C32" s="12">
        <v>1904.3</v>
      </c>
      <c r="D32" s="12">
        <v>2961.8</v>
      </c>
      <c r="E32" s="5">
        <v>3190.1</v>
      </c>
      <c r="F32" s="5"/>
      <c r="G32" s="11"/>
    </row>
    <row r="33" spans="1:7" x14ac:dyDescent="0.25">
      <c r="A33" s="4" t="s">
        <v>102</v>
      </c>
      <c r="B33" s="12">
        <v>39013.9</v>
      </c>
      <c r="C33" s="12">
        <v>37741.199999999997</v>
      </c>
      <c r="D33" s="12">
        <v>44207.8</v>
      </c>
      <c r="E33" s="5">
        <v>47361.3</v>
      </c>
      <c r="F33" s="5"/>
      <c r="G33" s="11"/>
    </row>
    <row r="34" spans="1:7" x14ac:dyDescent="0.25">
      <c r="A34" s="4"/>
      <c r="B34" s="5"/>
      <c r="C34" s="5"/>
      <c r="D34" s="5"/>
      <c r="E34" s="5"/>
      <c r="F34" s="5"/>
      <c r="G34" s="11"/>
    </row>
    <row r="35" spans="1:7" x14ac:dyDescent="0.25">
      <c r="A35" s="4" t="s">
        <v>106</v>
      </c>
      <c r="B35" s="5">
        <f>SUM(B36:B40)</f>
        <v>1453008.2</v>
      </c>
      <c r="C35" s="5">
        <f>SUM(C36:C40)</f>
        <v>1514389.7</v>
      </c>
      <c r="D35" s="5">
        <f>SUM(D36:D40)</f>
        <v>1755008.7000000002</v>
      </c>
      <c r="E35" s="5">
        <f>SUM(E36:E40)</f>
        <v>1644382.5</v>
      </c>
      <c r="F35" s="5"/>
      <c r="G35" s="11"/>
    </row>
    <row r="36" spans="1:7" x14ac:dyDescent="0.25">
      <c r="A36" s="4" t="s">
        <v>98</v>
      </c>
      <c r="B36" s="12">
        <v>661046.19999999995</v>
      </c>
      <c r="C36" s="12">
        <v>674089</v>
      </c>
      <c r="D36" s="12">
        <v>764101.5</v>
      </c>
      <c r="E36" s="5">
        <v>731429.3</v>
      </c>
      <c r="F36" s="5"/>
      <c r="G36" s="11"/>
    </row>
    <row r="37" spans="1:7" x14ac:dyDescent="0.25">
      <c r="A37" s="4" t="s">
        <v>99</v>
      </c>
      <c r="B37" s="12">
        <v>75282.600000000006</v>
      </c>
      <c r="C37" s="12">
        <v>70230.100000000006</v>
      </c>
      <c r="D37" s="12">
        <v>77504.399999999994</v>
      </c>
      <c r="E37" s="5">
        <v>65525</v>
      </c>
      <c r="F37" s="5"/>
      <c r="G37" s="11"/>
    </row>
    <row r="38" spans="1:7" x14ac:dyDescent="0.25">
      <c r="A38" s="4" t="s">
        <v>100</v>
      </c>
      <c r="B38" s="12">
        <v>30995.9</v>
      </c>
      <c r="C38" s="12">
        <v>32183.200000000001</v>
      </c>
      <c r="D38" s="12">
        <v>35171</v>
      </c>
      <c r="E38" s="5">
        <v>35011.699999999997</v>
      </c>
      <c r="F38" s="5"/>
      <c r="G38" s="11"/>
    </row>
    <row r="39" spans="1:7" x14ac:dyDescent="0.25">
      <c r="A39" s="4" t="s">
        <v>101</v>
      </c>
      <c r="B39" s="12">
        <v>12888.2</v>
      </c>
      <c r="C39" s="12">
        <v>14100.6</v>
      </c>
      <c r="D39" s="12">
        <v>14804</v>
      </c>
      <c r="E39" s="5">
        <v>13459.2</v>
      </c>
      <c r="F39" s="5"/>
      <c r="G39" s="11"/>
    </row>
    <row r="40" spans="1:7" x14ac:dyDescent="0.25">
      <c r="A40" s="41" t="s">
        <v>102</v>
      </c>
      <c r="B40" s="97">
        <v>672795.3</v>
      </c>
      <c r="C40" s="97">
        <v>723786.8</v>
      </c>
      <c r="D40" s="97">
        <v>863427.8</v>
      </c>
      <c r="E40" s="74">
        <v>798957.3</v>
      </c>
      <c r="F40" s="5"/>
      <c r="G40" s="11"/>
    </row>
    <row r="41" spans="1:7" ht="19.5" customHeight="1" x14ac:dyDescent="0.25">
      <c r="A41" s="4" t="s">
        <v>220</v>
      </c>
      <c r="B41" s="5"/>
      <c r="C41" s="5"/>
      <c r="D41" s="5"/>
      <c r="E41" s="5"/>
      <c r="F41" s="5"/>
      <c r="G41" s="11"/>
    </row>
    <row r="42" spans="1:7" ht="2.25" customHeight="1" x14ac:dyDescent="0.25">
      <c r="A42" s="4"/>
      <c r="B42" s="5"/>
      <c r="C42" s="5"/>
      <c r="D42" s="5"/>
      <c r="E42" s="5"/>
      <c r="F42" s="5"/>
      <c r="G42" s="11"/>
    </row>
    <row r="43" spans="1:7" x14ac:dyDescent="0.25">
      <c r="A43" s="4" t="s">
        <v>107</v>
      </c>
      <c r="B43" s="5"/>
      <c r="C43" s="15"/>
      <c r="D43" s="5"/>
      <c r="E43" s="5"/>
      <c r="F43" s="5"/>
      <c r="G43" s="11"/>
    </row>
    <row r="44" spans="1:7" ht="3" hidden="1" customHeight="1" x14ac:dyDescent="0.25">
      <c r="A44" s="4"/>
      <c r="B44" s="5"/>
      <c r="C44" s="15"/>
      <c r="D44" s="5"/>
      <c r="E44" s="5"/>
      <c r="F44" s="5"/>
      <c r="G44" s="11"/>
    </row>
    <row r="45" spans="1:7" ht="3.75" customHeight="1" x14ac:dyDescent="0.25">
      <c r="A45" s="94"/>
      <c r="B45" s="5"/>
      <c r="C45" s="94"/>
      <c r="D45" s="5"/>
      <c r="E45" s="5"/>
      <c r="F45" s="5"/>
      <c r="G45" s="11"/>
    </row>
    <row r="46" spans="1:7" ht="15" customHeight="1" x14ac:dyDescent="0.25">
      <c r="A46" s="127" t="s">
        <v>108</v>
      </c>
      <c r="B46" s="127"/>
      <c r="C46" s="127"/>
      <c r="D46" s="127"/>
      <c r="E46" s="127"/>
      <c r="F46" s="5"/>
      <c r="G46" s="11"/>
    </row>
    <row r="47" spans="1:7" x14ac:dyDescent="0.25">
      <c r="A47" s="113" t="s">
        <v>109</v>
      </c>
      <c r="B47" s="113"/>
      <c r="C47" s="113"/>
      <c r="D47" s="113"/>
      <c r="E47" s="113"/>
      <c r="F47" s="5"/>
      <c r="G47" s="11"/>
    </row>
    <row r="48" spans="1:7" x14ac:dyDescent="0.25">
      <c r="A48" s="4" t="s">
        <v>225</v>
      </c>
      <c r="B48" s="5"/>
      <c r="C48" s="94"/>
      <c r="D48" s="5"/>
      <c r="E48" s="5"/>
      <c r="F48" s="5"/>
      <c r="G48" s="11"/>
    </row>
    <row r="49" spans="1:6" x14ac:dyDescent="0.25">
      <c r="A49" s="32" t="s">
        <v>38</v>
      </c>
      <c r="B49" s="5"/>
      <c r="C49" s="9"/>
      <c r="D49" s="5"/>
      <c r="E49" s="5"/>
      <c r="F49" s="5"/>
    </row>
  </sheetData>
  <mergeCells count="2">
    <mergeCell ref="B5:E5"/>
    <mergeCell ref="A46:E46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8"/>
  <sheetViews>
    <sheetView showGridLines="0" zoomScaleNormal="100" workbookViewId="0"/>
  </sheetViews>
  <sheetFormatPr defaultRowHeight="15" x14ac:dyDescent="0.25"/>
  <cols>
    <col min="1" max="1" width="20.7109375" customWidth="1"/>
    <col min="2" max="5" width="13.7109375" customWidth="1"/>
  </cols>
  <sheetData>
    <row r="1" spans="1:6" x14ac:dyDescent="0.25">
      <c r="A1" s="41" t="s">
        <v>212</v>
      </c>
      <c r="B1" s="41"/>
      <c r="C1" s="41"/>
      <c r="D1" s="74"/>
      <c r="E1" s="78"/>
      <c r="F1" s="94"/>
    </row>
    <row r="2" spans="1:6" x14ac:dyDescent="0.25">
      <c r="A2" s="4"/>
      <c r="B2" s="75" t="s">
        <v>215</v>
      </c>
      <c r="C2" s="75" t="s">
        <v>216</v>
      </c>
      <c r="D2" s="75" t="s">
        <v>218</v>
      </c>
      <c r="E2" s="75" t="s">
        <v>218</v>
      </c>
      <c r="F2" s="94"/>
    </row>
    <row r="3" spans="1:6" x14ac:dyDescent="0.25">
      <c r="A3" s="43" t="s">
        <v>1</v>
      </c>
      <c r="B3" s="79">
        <v>2019</v>
      </c>
      <c r="C3" s="79">
        <v>2019</v>
      </c>
      <c r="D3" s="79">
        <v>2019</v>
      </c>
      <c r="E3" s="76">
        <v>2018</v>
      </c>
      <c r="F3" s="94"/>
    </row>
    <row r="4" spans="1:6" ht="8.25" customHeight="1" x14ac:dyDescent="0.25">
      <c r="A4" s="47"/>
      <c r="B4" s="12"/>
      <c r="C4" s="12"/>
      <c r="D4" s="12"/>
      <c r="E4" s="12"/>
      <c r="F4" s="94"/>
    </row>
    <row r="5" spans="1:6" x14ac:dyDescent="0.25">
      <c r="A5" s="4"/>
      <c r="B5" s="125" t="s">
        <v>54</v>
      </c>
      <c r="C5" s="125"/>
      <c r="D5" s="125"/>
      <c r="E5" s="125"/>
      <c r="F5" s="94"/>
    </row>
    <row r="6" spans="1:6" ht="8.25" customHeight="1" x14ac:dyDescent="0.25">
      <c r="A6" s="4"/>
      <c r="B6" s="52"/>
      <c r="C6" s="51"/>
      <c r="D6" s="51"/>
      <c r="E6" s="52"/>
      <c r="F6" s="94"/>
    </row>
    <row r="7" spans="1:6" x14ac:dyDescent="0.25">
      <c r="A7" s="4" t="s">
        <v>97</v>
      </c>
      <c r="B7" s="5">
        <f>SUM(B8:B12)</f>
        <v>235759.4</v>
      </c>
      <c r="C7" s="5">
        <f>SUM(C8:C12)</f>
        <v>220477.2</v>
      </c>
      <c r="D7" s="5">
        <f>SUM(D8:D12)</f>
        <v>243177.60000000003</v>
      </c>
      <c r="E7" s="5">
        <f>SUM(E8:E12)</f>
        <v>252170.30000000002</v>
      </c>
      <c r="F7" s="5"/>
    </row>
    <row r="8" spans="1:6" x14ac:dyDescent="0.25">
      <c r="A8" s="4" t="s">
        <v>98</v>
      </c>
      <c r="B8" s="5">
        <v>124215.6</v>
      </c>
      <c r="C8" s="5">
        <v>112520.1</v>
      </c>
      <c r="D8" s="5">
        <v>126502.1</v>
      </c>
      <c r="E8" s="5">
        <v>129574</v>
      </c>
      <c r="F8" s="94"/>
    </row>
    <row r="9" spans="1:6" x14ac:dyDescent="0.25">
      <c r="A9" s="4" t="s">
        <v>99</v>
      </c>
      <c r="B9" s="5">
        <v>5839.2</v>
      </c>
      <c r="C9" s="5">
        <v>5743.7</v>
      </c>
      <c r="D9" s="5">
        <v>6528.1</v>
      </c>
      <c r="E9" s="5">
        <v>6949.2</v>
      </c>
      <c r="F9" s="94"/>
    </row>
    <row r="10" spans="1:6" x14ac:dyDescent="0.25">
      <c r="A10" s="4" t="s">
        <v>100</v>
      </c>
      <c r="B10" s="5">
        <v>2584.6999999999998</v>
      </c>
      <c r="C10" s="5">
        <v>2501.3000000000002</v>
      </c>
      <c r="D10" s="5">
        <v>2431.6999999999998</v>
      </c>
      <c r="E10" s="5">
        <v>2700.5</v>
      </c>
      <c r="F10" s="94"/>
    </row>
    <row r="11" spans="1:6" x14ac:dyDescent="0.25">
      <c r="A11" s="4" t="s">
        <v>101</v>
      </c>
      <c r="B11" s="5">
        <v>1082.5</v>
      </c>
      <c r="C11" s="5">
        <v>1089.2</v>
      </c>
      <c r="D11" s="5">
        <v>1067.4000000000001</v>
      </c>
      <c r="E11" s="5">
        <v>1368.1</v>
      </c>
      <c r="F11" s="94"/>
    </row>
    <row r="12" spans="1:6" x14ac:dyDescent="0.25">
      <c r="A12" s="4" t="s">
        <v>102</v>
      </c>
      <c r="B12" s="5">
        <v>102037.4</v>
      </c>
      <c r="C12" s="5">
        <v>98622.9</v>
      </c>
      <c r="D12" s="5">
        <v>106648.3</v>
      </c>
      <c r="E12" s="5">
        <v>111578.5</v>
      </c>
      <c r="F12" s="94"/>
    </row>
    <row r="13" spans="1:6" x14ac:dyDescent="0.25">
      <c r="A13" s="4"/>
      <c r="B13" s="5"/>
      <c r="C13" s="5"/>
      <c r="D13" s="5"/>
      <c r="E13" s="5"/>
      <c r="F13" s="94"/>
    </row>
    <row r="14" spans="1:6" x14ac:dyDescent="0.25">
      <c r="A14" s="4" t="s">
        <v>103</v>
      </c>
      <c r="B14" s="5">
        <f>SUM(B15:B19)</f>
        <v>32528.5</v>
      </c>
      <c r="C14" s="5">
        <f>SUM(C15:C19)</f>
        <v>30962.699999999997</v>
      </c>
      <c r="D14" s="5">
        <f>SUM(D15:D19)</f>
        <v>31149.7</v>
      </c>
      <c r="E14" s="5">
        <f>SUM(E15:E19)</f>
        <v>26717.8</v>
      </c>
      <c r="F14" s="33"/>
    </row>
    <row r="15" spans="1:6" x14ac:dyDescent="0.25">
      <c r="A15" s="4" t="s">
        <v>98</v>
      </c>
      <c r="B15" s="5">
        <v>11920.9</v>
      </c>
      <c r="C15" s="5">
        <v>12444.4</v>
      </c>
      <c r="D15" s="5">
        <v>12738.9</v>
      </c>
      <c r="E15" s="5">
        <v>10958.8</v>
      </c>
      <c r="F15" s="94"/>
    </row>
    <row r="16" spans="1:6" x14ac:dyDescent="0.25">
      <c r="A16" s="4" t="s">
        <v>99</v>
      </c>
      <c r="B16" s="5">
        <v>692.4</v>
      </c>
      <c r="C16" s="5">
        <v>600.20000000000005</v>
      </c>
      <c r="D16" s="5">
        <v>481.7</v>
      </c>
      <c r="E16" s="5">
        <v>402.1</v>
      </c>
      <c r="F16" s="94"/>
    </row>
    <row r="17" spans="1:6" x14ac:dyDescent="0.25">
      <c r="A17" s="4" t="s">
        <v>100</v>
      </c>
      <c r="B17" s="5">
        <v>3222.3</v>
      </c>
      <c r="C17" s="5">
        <v>2760.1</v>
      </c>
      <c r="D17" s="5">
        <v>2705.3</v>
      </c>
      <c r="E17" s="5">
        <v>2171.1999999999998</v>
      </c>
      <c r="F17" s="94"/>
    </row>
    <row r="18" spans="1:6" x14ac:dyDescent="0.25">
      <c r="A18" s="4" t="s">
        <v>101</v>
      </c>
      <c r="B18" s="5">
        <v>2619.4</v>
      </c>
      <c r="C18" s="5">
        <v>2396.6</v>
      </c>
      <c r="D18" s="5">
        <v>2188.5</v>
      </c>
      <c r="E18" s="5">
        <v>1315.1</v>
      </c>
      <c r="F18" s="94"/>
    </row>
    <row r="19" spans="1:6" x14ac:dyDescent="0.25">
      <c r="A19" s="4" t="s">
        <v>102</v>
      </c>
      <c r="B19" s="5">
        <v>14073.5</v>
      </c>
      <c r="C19" s="5">
        <v>12761.4</v>
      </c>
      <c r="D19" s="5">
        <v>13035.3</v>
      </c>
      <c r="E19" s="5">
        <v>11870.6</v>
      </c>
      <c r="F19" s="94"/>
    </row>
    <row r="20" spans="1:6" x14ac:dyDescent="0.25">
      <c r="A20" s="4"/>
      <c r="B20" s="5"/>
      <c r="C20" s="5"/>
      <c r="D20" s="5"/>
      <c r="E20" s="5"/>
      <c r="F20" s="94"/>
    </row>
    <row r="21" spans="1:6" x14ac:dyDescent="0.25">
      <c r="A21" s="4" t="s">
        <v>104</v>
      </c>
      <c r="B21" s="5">
        <f>SUM(B22:B26)</f>
        <v>4974.8</v>
      </c>
      <c r="C21" s="5">
        <f>SUM(C22:C26)</f>
        <v>4729.7999999999993</v>
      </c>
      <c r="D21" s="5">
        <f>SUM(D22:D26)</f>
        <v>4559.5999999999995</v>
      </c>
      <c r="E21" s="5">
        <f>SUM(E22:E26)</f>
        <v>4294.7000000000007</v>
      </c>
      <c r="F21" s="5"/>
    </row>
    <row r="22" spans="1:6" x14ac:dyDescent="0.25">
      <c r="A22" s="4" t="s">
        <v>98</v>
      </c>
      <c r="B22" s="5">
        <v>2208.6</v>
      </c>
      <c r="C22" s="5">
        <v>2301</v>
      </c>
      <c r="D22" s="5">
        <v>2194.5</v>
      </c>
      <c r="E22" s="5">
        <v>2078.5</v>
      </c>
      <c r="F22" s="94"/>
    </row>
    <row r="23" spans="1:6" x14ac:dyDescent="0.25">
      <c r="A23" s="4" t="s">
        <v>99</v>
      </c>
      <c r="B23" s="5">
        <v>198.3</v>
      </c>
      <c r="C23" s="5">
        <v>167.6</v>
      </c>
      <c r="D23" s="5">
        <v>150.1</v>
      </c>
      <c r="E23" s="5">
        <v>128.5</v>
      </c>
      <c r="F23" s="94"/>
    </row>
    <row r="24" spans="1:6" x14ac:dyDescent="0.25">
      <c r="A24" s="4" t="s">
        <v>100</v>
      </c>
      <c r="B24" s="5">
        <v>49</v>
      </c>
      <c r="C24" s="5">
        <v>64.599999999999994</v>
      </c>
      <c r="D24" s="5">
        <v>51.6</v>
      </c>
      <c r="E24" s="5">
        <v>63.5</v>
      </c>
      <c r="F24" s="94"/>
    </row>
    <row r="25" spans="1:6" x14ac:dyDescent="0.25">
      <c r="A25" s="4" t="s">
        <v>101</v>
      </c>
      <c r="B25" s="5">
        <v>87.3</v>
      </c>
      <c r="C25" s="5">
        <v>80.599999999999994</v>
      </c>
      <c r="D25" s="5">
        <v>41.7</v>
      </c>
      <c r="E25" s="5">
        <v>66.8</v>
      </c>
      <c r="F25" s="94"/>
    </row>
    <row r="26" spans="1:6" x14ac:dyDescent="0.25">
      <c r="A26" s="4" t="s">
        <v>102</v>
      </c>
      <c r="B26" s="5">
        <v>2431.6</v>
      </c>
      <c r="C26" s="5">
        <v>2116</v>
      </c>
      <c r="D26" s="5">
        <v>2121.6999999999998</v>
      </c>
      <c r="E26" s="5">
        <v>1957.4</v>
      </c>
      <c r="F26" s="94"/>
    </row>
    <row r="27" spans="1:6" x14ac:dyDescent="0.25">
      <c r="A27" s="4"/>
      <c r="B27" s="5"/>
      <c r="C27" s="5"/>
      <c r="D27" s="5"/>
      <c r="E27" s="5"/>
      <c r="F27" s="94"/>
    </row>
    <row r="28" spans="1:6" x14ac:dyDescent="0.25">
      <c r="A28" s="4" t="s">
        <v>105</v>
      </c>
      <c r="B28" s="5">
        <f>SUM(B29:B33)</f>
        <v>23336.5</v>
      </c>
      <c r="C28" s="5">
        <f>SUM(C29:C33)</f>
        <v>22969.8</v>
      </c>
      <c r="D28" s="5">
        <f>SUM(D29:D33)</f>
        <v>25034.5</v>
      </c>
      <c r="E28" s="5">
        <f>SUM(E29:E33)</f>
        <v>26140.899999999998</v>
      </c>
      <c r="F28" s="5"/>
    </row>
    <row r="29" spans="1:6" x14ac:dyDescent="0.25">
      <c r="A29" s="4" t="s">
        <v>98</v>
      </c>
      <c r="B29" s="5">
        <v>2016.1</v>
      </c>
      <c r="C29" s="5">
        <v>2101.1</v>
      </c>
      <c r="D29" s="5">
        <v>2312.6</v>
      </c>
      <c r="E29" s="5">
        <v>2142.1</v>
      </c>
      <c r="F29" s="94"/>
    </row>
    <row r="30" spans="1:6" x14ac:dyDescent="0.25">
      <c r="A30" s="4" t="s">
        <v>99</v>
      </c>
      <c r="B30" s="5">
        <v>1075.4000000000001</v>
      </c>
      <c r="C30" s="5">
        <v>1182.8</v>
      </c>
      <c r="D30" s="5">
        <v>1238.7</v>
      </c>
      <c r="E30" s="5">
        <v>1148.8</v>
      </c>
      <c r="F30" s="94"/>
    </row>
    <row r="31" spans="1:6" x14ac:dyDescent="0.25">
      <c r="A31" s="4" t="s">
        <v>100</v>
      </c>
      <c r="B31" s="5">
        <v>1175.5</v>
      </c>
      <c r="C31" s="5">
        <v>1496.5</v>
      </c>
      <c r="D31" s="5">
        <v>1643.3</v>
      </c>
      <c r="E31" s="5">
        <v>1408.9</v>
      </c>
      <c r="F31" s="94"/>
    </row>
    <row r="32" spans="1:6" x14ac:dyDescent="0.25">
      <c r="A32" s="4" t="s">
        <v>101</v>
      </c>
      <c r="B32" s="5">
        <v>56.3</v>
      </c>
      <c r="C32" s="5">
        <v>45.8</v>
      </c>
      <c r="D32" s="5">
        <v>38.1</v>
      </c>
      <c r="E32" s="5">
        <v>56.8</v>
      </c>
      <c r="F32" s="94"/>
    </row>
    <row r="33" spans="1:6" x14ac:dyDescent="0.25">
      <c r="A33" s="4" t="s">
        <v>102</v>
      </c>
      <c r="B33" s="5">
        <v>19013.2</v>
      </c>
      <c r="C33" s="5">
        <v>18143.599999999999</v>
      </c>
      <c r="D33" s="5">
        <v>19801.8</v>
      </c>
      <c r="E33" s="5">
        <v>21384.3</v>
      </c>
      <c r="F33" s="94"/>
    </row>
    <row r="34" spans="1:6" x14ac:dyDescent="0.25">
      <c r="A34" s="4"/>
      <c r="B34" s="5"/>
      <c r="C34" s="5"/>
      <c r="D34" s="5"/>
      <c r="E34" s="5"/>
      <c r="F34" s="94"/>
    </row>
    <row r="35" spans="1:6" x14ac:dyDescent="0.25">
      <c r="A35" s="4" t="s">
        <v>110</v>
      </c>
      <c r="B35" s="5">
        <f>SUM(B36:B40)</f>
        <v>296792.5</v>
      </c>
      <c r="C35" s="5">
        <f>SUM(C36:C40)</f>
        <v>279428.5</v>
      </c>
      <c r="D35" s="5">
        <f>SUM(D36:D40)</f>
        <v>304178.8</v>
      </c>
      <c r="E35" s="5">
        <f>SUM(E36:E40)</f>
        <v>309647.2</v>
      </c>
      <c r="F35" s="94"/>
    </row>
    <row r="36" spans="1:6" x14ac:dyDescent="0.25">
      <c r="A36" s="4" t="s">
        <v>98</v>
      </c>
      <c r="B36" s="5">
        <v>140445.5</v>
      </c>
      <c r="C36" s="5">
        <v>129475.1</v>
      </c>
      <c r="D36" s="5">
        <v>143841.4</v>
      </c>
      <c r="E36" s="5">
        <v>144853.70000000001</v>
      </c>
      <c r="F36" s="94"/>
    </row>
    <row r="37" spans="1:6" x14ac:dyDescent="0.25">
      <c r="A37" s="4" t="s">
        <v>99</v>
      </c>
      <c r="B37" s="5">
        <v>7810.4</v>
      </c>
      <c r="C37" s="5">
        <v>7704.7</v>
      </c>
      <c r="D37" s="5">
        <v>8408.2000000000007</v>
      </c>
      <c r="E37" s="5">
        <v>8640.5</v>
      </c>
      <c r="F37" s="94"/>
    </row>
    <row r="38" spans="1:6" x14ac:dyDescent="0.25">
      <c r="A38" s="4" t="s">
        <v>100</v>
      </c>
      <c r="B38" s="5">
        <v>7036.3</v>
      </c>
      <c r="C38" s="5">
        <v>6832.4</v>
      </c>
      <c r="D38" s="5">
        <v>6841.5</v>
      </c>
      <c r="E38" s="5">
        <v>6355.5</v>
      </c>
      <c r="F38" s="94"/>
    </row>
    <row r="39" spans="1:6" x14ac:dyDescent="0.25">
      <c r="A39" s="4" t="s">
        <v>101</v>
      </c>
      <c r="B39" s="5">
        <v>3845.8</v>
      </c>
      <c r="C39" s="5">
        <v>3612.4</v>
      </c>
      <c r="D39" s="5">
        <v>3335.8</v>
      </c>
      <c r="E39" s="5">
        <v>2806.9</v>
      </c>
      <c r="F39" s="94"/>
    </row>
    <row r="40" spans="1:6" x14ac:dyDescent="0.25">
      <c r="A40" s="41" t="s">
        <v>102</v>
      </c>
      <c r="B40" s="74">
        <v>137654.5</v>
      </c>
      <c r="C40" s="74">
        <v>131803.9</v>
      </c>
      <c r="D40" s="74">
        <v>141751.9</v>
      </c>
      <c r="E40" s="74">
        <v>146990.6</v>
      </c>
      <c r="F40" s="94"/>
    </row>
    <row r="41" spans="1:6" ht="14.25" customHeight="1" x14ac:dyDescent="0.25">
      <c r="A41" s="4" t="s">
        <v>220</v>
      </c>
      <c r="B41" s="5"/>
      <c r="C41" s="5"/>
      <c r="D41" s="5"/>
      <c r="E41" s="5"/>
      <c r="F41" s="94"/>
    </row>
    <row r="42" spans="1:6" ht="4.5" hidden="1" customHeight="1" x14ac:dyDescent="0.25">
      <c r="A42" s="4"/>
      <c r="B42" s="5"/>
      <c r="C42" s="5"/>
      <c r="D42" s="5"/>
      <c r="E42" s="94"/>
      <c r="F42" s="94"/>
    </row>
    <row r="43" spans="1:6" ht="16.5" customHeight="1" x14ac:dyDescent="0.25">
      <c r="A43" s="4" t="s">
        <v>107</v>
      </c>
      <c r="B43" s="80"/>
      <c r="C43" s="80"/>
      <c r="D43" s="59"/>
      <c r="E43" s="24"/>
      <c r="F43" s="94"/>
    </row>
    <row r="44" spans="1:6" ht="3" customHeight="1" x14ac:dyDescent="0.25">
      <c r="A44" s="94"/>
      <c r="B44" s="24"/>
      <c r="C44" s="24"/>
      <c r="D44" s="59"/>
      <c r="E44" s="24"/>
      <c r="F44" s="94"/>
    </row>
    <row r="45" spans="1:6" ht="13.5" customHeight="1" x14ac:dyDescent="0.25">
      <c r="A45" s="132" t="s">
        <v>108</v>
      </c>
      <c r="B45" s="132"/>
      <c r="C45" s="132"/>
      <c r="D45" s="132"/>
      <c r="E45" s="132"/>
      <c r="F45" s="94"/>
    </row>
    <row r="46" spans="1:6" ht="17.25" customHeight="1" x14ac:dyDescent="0.25">
      <c r="A46" s="115" t="s">
        <v>109</v>
      </c>
      <c r="B46" s="115"/>
      <c r="C46" s="115"/>
      <c r="D46" s="115"/>
      <c r="E46" s="115"/>
      <c r="F46" s="94"/>
    </row>
    <row r="47" spans="1:6" x14ac:dyDescent="0.25">
      <c r="A47" s="4" t="s">
        <v>226</v>
      </c>
      <c r="B47" s="80"/>
      <c r="C47" s="80"/>
      <c r="D47" s="59"/>
      <c r="E47" s="24"/>
      <c r="F47" s="94"/>
    </row>
    <row r="48" spans="1:6" x14ac:dyDescent="0.25">
      <c r="A48" s="9"/>
      <c r="B48" s="9"/>
      <c r="C48" s="9"/>
      <c r="D48" s="5"/>
      <c r="E48" s="9"/>
      <c r="F48" s="9"/>
    </row>
  </sheetData>
  <mergeCells count="2">
    <mergeCell ref="B5:E5"/>
    <mergeCell ref="A45:E45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7"/>
  <sheetViews>
    <sheetView showGridLines="0" zoomScaleNormal="100" workbookViewId="0"/>
  </sheetViews>
  <sheetFormatPr defaultRowHeight="15" x14ac:dyDescent="0.25"/>
  <cols>
    <col min="1" max="1" width="20.7109375" customWidth="1"/>
    <col min="2" max="5" width="13.7109375" customWidth="1"/>
  </cols>
  <sheetData>
    <row r="1" spans="1:6" x14ac:dyDescent="0.25">
      <c r="A1" s="81" t="s">
        <v>213</v>
      </c>
      <c r="B1" s="82"/>
      <c r="C1" s="5"/>
      <c r="D1" s="82"/>
      <c r="E1" s="82"/>
      <c r="F1" s="5"/>
    </row>
    <row r="2" spans="1:6" x14ac:dyDescent="0.25">
      <c r="A2" s="82"/>
      <c r="B2" s="10" t="s">
        <v>215</v>
      </c>
      <c r="C2" s="10" t="s">
        <v>216</v>
      </c>
      <c r="D2" s="10" t="s">
        <v>218</v>
      </c>
      <c r="E2" s="10" t="s">
        <v>218</v>
      </c>
      <c r="F2" s="5"/>
    </row>
    <row r="3" spans="1:6" x14ac:dyDescent="0.25">
      <c r="A3" s="83" t="s">
        <v>111</v>
      </c>
      <c r="B3" s="58">
        <v>2019</v>
      </c>
      <c r="C3" s="58">
        <v>2019</v>
      </c>
      <c r="D3" s="58">
        <v>2019</v>
      </c>
      <c r="E3" s="76">
        <v>2018</v>
      </c>
      <c r="F3" s="5"/>
    </row>
    <row r="4" spans="1:6" ht="8.25" customHeight="1" x14ac:dyDescent="0.25">
      <c r="A4" s="84"/>
      <c r="B4" s="12"/>
      <c r="C4" s="12"/>
      <c r="D4" s="3"/>
      <c r="E4" s="3"/>
      <c r="F4" s="12"/>
    </row>
    <row r="5" spans="1:6" x14ac:dyDescent="0.25">
      <c r="A5" s="82"/>
      <c r="B5" s="125" t="s">
        <v>112</v>
      </c>
      <c r="C5" s="125"/>
      <c r="D5" s="125"/>
      <c r="E5" s="125"/>
      <c r="F5" s="17"/>
    </row>
    <row r="6" spans="1:6" ht="7.5" customHeight="1" x14ac:dyDescent="0.25">
      <c r="A6" s="82"/>
      <c r="B6" s="112"/>
      <c r="C6" s="17"/>
      <c r="D6" s="47"/>
      <c r="E6" s="47"/>
      <c r="F6" s="17"/>
    </row>
    <row r="7" spans="1:6" x14ac:dyDescent="0.25">
      <c r="A7" s="82" t="s">
        <v>113</v>
      </c>
      <c r="B7" s="12">
        <v>132119</v>
      </c>
      <c r="C7" s="12">
        <v>126764</v>
      </c>
      <c r="D7" s="12">
        <v>130964.8</v>
      </c>
      <c r="E7" s="5">
        <v>134347.9</v>
      </c>
      <c r="F7" s="5"/>
    </row>
    <row r="8" spans="1:6" x14ac:dyDescent="0.25">
      <c r="A8" s="82" t="s">
        <v>114</v>
      </c>
      <c r="B8" s="12">
        <v>3015.5</v>
      </c>
      <c r="C8" s="12">
        <v>2578.8000000000002</v>
      </c>
      <c r="D8" s="12">
        <v>2941.3</v>
      </c>
      <c r="E8" s="5">
        <v>3282.1</v>
      </c>
      <c r="F8" s="5"/>
    </row>
    <row r="9" spans="1:6" x14ac:dyDescent="0.25">
      <c r="A9" s="82" t="s">
        <v>115</v>
      </c>
      <c r="B9" s="12">
        <v>9775.7999999999993</v>
      </c>
      <c r="C9" s="12">
        <v>6252.2</v>
      </c>
      <c r="D9" s="12">
        <v>8598.7999999999993</v>
      </c>
      <c r="E9" s="5">
        <v>9575.2000000000007</v>
      </c>
      <c r="F9" s="5"/>
    </row>
    <row r="10" spans="1:6" x14ac:dyDescent="0.25">
      <c r="A10" s="82" t="s">
        <v>116</v>
      </c>
      <c r="B10" s="12">
        <v>14294.2</v>
      </c>
      <c r="C10" s="12">
        <v>13556.9</v>
      </c>
      <c r="D10" s="12">
        <v>13763.1</v>
      </c>
      <c r="E10" s="5">
        <v>16650.900000000001</v>
      </c>
      <c r="F10" s="5"/>
    </row>
    <row r="11" spans="1:6" x14ac:dyDescent="0.25">
      <c r="A11" s="82" t="s">
        <v>117</v>
      </c>
      <c r="B11" s="12">
        <v>7873.1</v>
      </c>
      <c r="C11" s="12">
        <v>9242.7000000000007</v>
      </c>
      <c r="D11" s="12">
        <v>7789.4</v>
      </c>
      <c r="E11" s="5">
        <v>8015.7</v>
      </c>
      <c r="F11" s="5"/>
    </row>
    <row r="12" spans="1:6" x14ac:dyDescent="0.25">
      <c r="A12" s="82" t="s">
        <v>118</v>
      </c>
      <c r="B12" s="12">
        <v>13539.3</v>
      </c>
      <c r="C12" s="12">
        <v>13066.2</v>
      </c>
      <c r="D12" s="12">
        <v>12320.8</v>
      </c>
      <c r="E12" s="5">
        <v>10727.5</v>
      </c>
      <c r="F12" s="5"/>
    </row>
    <row r="13" spans="1:6" x14ac:dyDescent="0.25">
      <c r="A13" s="82" t="s">
        <v>119</v>
      </c>
      <c r="B13" s="12">
        <v>26061.8</v>
      </c>
      <c r="C13" s="12">
        <v>26135.7</v>
      </c>
      <c r="D13" s="12">
        <v>27728.9</v>
      </c>
      <c r="E13" s="5">
        <v>27876.7</v>
      </c>
      <c r="F13" s="5"/>
    </row>
    <row r="14" spans="1:6" x14ac:dyDescent="0.25">
      <c r="A14" s="82" t="s">
        <v>120</v>
      </c>
      <c r="B14" s="12">
        <v>37830</v>
      </c>
      <c r="C14" s="12">
        <v>37595.5</v>
      </c>
      <c r="D14" s="12">
        <v>39524.400000000001</v>
      </c>
      <c r="E14" s="5">
        <v>39141.1</v>
      </c>
      <c r="F14" s="5"/>
    </row>
    <row r="15" spans="1:6" x14ac:dyDescent="0.25">
      <c r="A15" s="82" t="s">
        <v>121</v>
      </c>
      <c r="B15" s="12">
        <v>19629.900000000001</v>
      </c>
      <c r="C15" s="12">
        <v>18253.900000000001</v>
      </c>
      <c r="D15" s="12">
        <v>18202.2</v>
      </c>
      <c r="E15" s="5">
        <v>18976.599999999999</v>
      </c>
      <c r="F15" s="5"/>
    </row>
    <row r="16" spans="1:6" x14ac:dyDescent="0.25">
      <c r="A16" s="82" t="s">
        <v>122</v>
      </c>
      <c r="B16" s="12">
        <v>4936.5</v>
      </c>
      <c r="C16" s="12">
        <v>4167.3</v>
      </c>
      <c r="D16" s="12">
        <v>4407.3999999999996</v>
      </c>
      <c r="E16" s="5">
        <v>4240.5</v>
      </c>
      <c r="F16" s="5"/>
    </row>
    <row r="17" spans="1:6" x14ac:dyDescent="0.25">
      <c r="A17" s="82" t="s">
        <v>123</v>
      </c>
      <c r="B17" s="12">
        <v>1964</v>
      </c>
      <c r="C17" s="12">
        <v>1786.7</v>
      </c>
      <c r="D17" s="12">
        <v>2078.9</v>
      </c>
      <c r="E17" s="5">
        <v>1955.9</v>
      </c>
      <c r="F17" s="5"/>
    </row>
    <row r="18" spans="1:6" x14ac:dyDescent="0.25">
      <c r="A18" s="82" t="s">
        <v>124</v>
      </c>
      <c r="B18" s="12">
        <v>2683.6</v>
      </c>
      <c r="C18" s="12">
        <v>2133.1</v>
      </c>
      <c r="D18" s="12">
        <v>2083.1999999999998</v>
      </c>
      <c r="E18" s="5">
        <v>1978.4</v>
      </c>
      <c r="F18" s="5"/>
    </row>
    <row r="19" spans="1:6" x14ac:dyDescent="0.25">
      <c r="A19" s="82" t="s">
        <v>125</v>
      </c>
      <c r="B19" s="12">
        <v>17366.900000000001</v>
      </c>
      <c r="C19" s="12">
        <v>16388.599999999999</v>
      </c>
      <c r="D19" s="12">
        <v>16985.3</v>
      </c>
      <c r="E19" s="5">
        <v>16683.400000000001</v>
      </c>
      <c r="F19" s="5"/>
    </row>
    <row r="20" spans="1:6" x14ac:dyDescent="0.25">
      <c r="A20" s="82" t="s">
        <v>126</v>
      </c>
      <c r="B20" s="12">
        <v>1224</v>
      </c>
      <c r="C20" s="12">
        <v>1437.6</v>
      </c>
      <c r="D20" s="12">
        <v>1522.2</v>
      </c>
      <c r="E20" s="5">
        <v>1348.2</v>
      </c>
      <c r="F20" s="5"/>
    </row>
    <row r="21" spans="1:6" x14ac:dyDescent="0.25">
      <c r="A21" s="82" t="s">
        <v>127</v>
      </c>
      <c r="B21" s="12">
        <v>2053.9</v>
      </c>
      <c r="C21" s="12">
        <v>1798.4</v>
      </c>
      <c r="D21" s="12">
        <v>1693.7</v>
      </c>
      <c r="E21" s="5">
        <v>1754.1</v>
      </c>
      <c r="F21" s="5"/>
    </row>
    <row r="22" spans="1:6" x14ac:dyDescent="0.25">
      <c r="A22" s="82" t="s">
        <v>128</v>
      </c>
      <c r="B22" s="12">
        <v>1719.8</v>
      </c>
      <c r="C22" s="12">
        <v>1332</v>
      </c>
      <c r="D22" s="12">
        <v>1690.3</v>
      </c>
      <c r="E22" s="5">
        <v>1516.4</v>
      </c>
      <c r="F22" s="5"/>
    </row>
    <row r="23" spans="1:6" x14ac:dyDescent="0.25">
      <c r="A23" s="82" t="s">
        <v>129</v>
      </c>
      <c r="B23" s="12">
        <v>9453.5</v>
      </c>
      <c r="C23" s="12">
        <v>9107</v>
      </c>
      <c r="D23" s="12">
        <v>9411.6</v>
      </c>
      <c r="E23" s="5">
        <v>9038.9</v>
      </c>
      <c r="F23" s="5"/>
    </row>
    <row r="24" spans="1:6" x14ac:dyDescent="0.25">
      <c r="A24" s="82" t="s">
        <v>130</v>
      </c>
      <c r="B24" s="12">
        <v>489373.2</v>
      </c>
      <c r="C24" s="12">
        <v>510592.8</v>
      </c>
      <c r="D24" s="12">
        <v>593698.5</v>
      </c>
      <c r="E24" s="5">
        <v>560390.5</v>
      </c>
      <c r="F24" s="5"/>
    </row>
    <row r="25" spans="1:6" x14ac:dyDescent="0.25">
      <c r="A25" s="82" t="s">
        <v>131</v>
      </c>
      <c r="B25" s="12">
        <v>1188.9000000000001</v>
      </c>
      <c r="C25" s="12">
        <v>1087.0999999999999</v>
      </c>
      <c r="D25" s="12">
        <v>1263.5</v>
      </c>
      <c r="E25" s="5">
        <v>1292.3</v>
      </c>
      <c r="F25" s="5"/>
    </row>
    <row r="26" spans="1:6" x14ac:dyDescent="0.25">
      <c r="A26" s="82" t="s">
        <v>132</v>
      </c>
      <c r="B26" s="12">
        <v>67489.600000000006</v>
      </c>
      <c r="C26" s="12">
        <v>55917.4</v>
      </c>
      <c r="D26" s="12">
        <v>61956</v>
      </c>
      <c r="E26" s="5">
        <v>55694.2</v>
      </c>
      <c r="F26" s="5"/>
    </row>
    <row r="27" spans="1:6" x14ac:dyDescent="0.25">
      <c r="A27" s="82" t="s">
        <v>133</v>
      </c>
      <c r="B27" s="12">
        <v>17197.8</v>
      </c>
      <c r="C27" s="12">
        <v>15535.2</v>
      </c>
      <c r="D27" s="12">
        <v>16490.8</v>
      </c>
      <c r="E27" s="5">
        <v>14013.5</v>
      </c>
      <c r="F27" s="5"/>
    </row>
    <row r="28" spans="1:6" x14ac:dyDescent="0.25">
      <c r="A28" s="82" t="s">
        <v>134</v>
      </c>
      <c r="B28" s="12">
        <v>131776.6</v>
      </c>
      <c r="C28" s="12">
        <v>117118.9</v>
      </c>
      <c r="D28" s="12">
        <v>228171.1</v>
      </c>
      <c r="E28" s="5">
        <v>221597</v>
      </c>
      <c r="F28" s="5"/>
    </row>
    <row r="29" spans="1:6" x14ac:dyDescent="0.25">
      <c r="A29" s="82" t="s">
        <v>135</v>
      </c>
      <c r="B29" s="12">
        <v>326.60000000000002</v>
      </c>
      <c r="C29" s="12">
        <v>413.4</v>
      </c>
      <c r="D29" s="12">
        <v>507.3</v>
      </c>
      <c r="E29" s="5">
        <v>706.8</v>
      </c>
      <c r="F29" s="5"/>
    </row>
    <row r="30" spans="1:6" x14ac:dyDescent="0.25">
      <c r="A30" s="82" t="s">
        <v>136</v>
      </c>
      <c r="B30" s="12">
        <v>94774.2</v>
      </c>
      <c r="C30" s="12">
        <v>92443.9</v>
      </c>
      <c r="D30" s="12">
        <v>101054.2</v>
      </c>
      <c r="E30" s="5">
        <v>88622.399999999994</v>
      </c>
      <c r="F30" s="5"/>
    </row>
    <row r="31" spans="1:6" x14ac:dyDescent="0.25">
      <c r="A31" s="82" t="s">
        <v>137</v>
      </c>
      <c r="B31" s="12">
        <v>21334.799999999999</v>
      </c>
      <c r="C31" s="12">
        <v>19665.900000000001</v>
      </c>
      <c r="D31" s="12">
        <v>19766</v>
      </c>
      <c r="E31" s="5">
        <v>18562.3</v>
      </c>
      <c r="F31" s="5"/>
    </row>
    <row r="32" spans="1:6" x14ac:dyDescent="0.25">
      <c r="A32" s="82" t="s">
        <v>138</v>
      </c>
      <c r="B32" s="12">
        <v>449</v>
      </c>
      <c r="C32" s="12">
        <v>449.9</v>
      </c>
      <c r="D32" s="12">
        <v>544.1</v>
      </c>
      <c r="E32" s="5">
        <v>671</v>
      </c>
      <c r="F32" s="5"/>
    </row>
    <row r="33" spans="1:6" x14ac:dyDescent="0.25">
      <c r="A33" s="82" t="s">
        <v>139</v>
      </c>
      <c r="B33" s="12">
        <v>1169.9000000000001</v>
      </c>
      <c r="C33" s="12">
        <v>1130.5</v>
      </c>
      <c r="D33" s="12">
        <v>954.1</v>
      </c>
      <c r="E33" s="5">
        <v>1366.7</v>
      </c>
      <c r="F33" s="5"/>
    </row>
    <row r="34" spans="1:6" x14ac:dyDescent="0.25">
      <c r="A34" s="82" t="s">
        <v>140</v>
      </c>
      <c r="B34" s="12">
        <v>7044.1</v>
      </c>
      <c r="C34" s="12">
        <v>5308.8</v>
      </c>
      <c r="D34" s="12">
        <v>5163.8999999999996</v>
      </c>
      <c r="E34" s="5">
        <v>4699.8</v>
      </c>
      <c r="F34" s="5"/>
    </row>
    <row r="35" spans="1:6" x14ac:dyDescent="0.25">
      <c r="A35" s="82" t="s">
        <v>141</v>
      </c>
      <c r="B35" s="12">
        <v>2079.9</v>
      </c>
      <c r="C35" s="12">
        <v>1970.6</v>
      </c>
      <c r="D35" s="12">
        <v>2845</v>
      </c>
      <c r="E35" s="5">
        <v>2556.4</v>
      </c>
      <c r="F35" s="5"/>
    </row>
    <row r="36" spans="1:6" x14ac:dyDescent="0.25">
      <c r="A36" s="82" t="s">
        <v>142</v>
      </c>
      <c r="B36" s="12">
        <v>65573.899999999994</v>
      </c>
      <c r="C36" s="12">
        <v>60840.4</v>
      </c>
      <c r="D36" s="12">
        <v>67805.2</v>
      </c>
      <c r="E36" s="5">
        <v>65990.3</v>
      </c>
      <c r="F36" s="5"/>
    </row>
    <row r="37" spans="1:6" x14ac:dyDescent="0.25">
      <c r="A37" s="82" t="s">
        <v>143</v>
      </c>
      <c r="B37" s="12">
        <v>3370.5</v>
      </c>
      <c r="C37" s="12">
        <v>2758</v>
      </c>
      <c r="D37" s="12">
        <v>2085.4</v>
      </c>
      <c r="E37" s="5">
        <v>3413.8</v>
      </c>
      <c r="F37" s="5"/>
    </row>
    <row r="38" spans="1:6" x14ac:dyDescent="0.25">
      <c r="A38" s="82" t="s">
        <v>144</v>
      </c>
      <c r="B38" s="12">
        <v>5793.5</v>
      </c>
      <c r="C38" s="12">
        <v>5452.1</v>
      </c>
      <c r="D38" s="12">
        <v>6809</v>
      </c>
      <c r="E38" s="5">
        <v>6195</v>
      </c>
      <c r="F38" s="5"/>
    </row>
    <row r="39" spans="1:6" x14ac:dyDescent="0.25">
      <c r="A39" s="82" t="s">
        <v>145</v>
      </c>
      <c r="B39" s="12">
        <v>7945.4</v>
      </c>
      <c r="C39" s="12">
        <v>6700.3</v>
      </c>
      <c r="D39" s="12">
        <v>7541.9</v>
      </c>
      <c r="E39" s="5">
        <v>6633.1</v>
      </c>
      <c r="F39" s="5"/>
    </row>
    <row r="40" spans="1:6" x14ac:dyDescent="0.25">
      <c r="A40" s="82" t="s">
        <v>146</v>
      </c>
      <c r="B40" s="12">
        <v>1185.0999999999999</v>
      </c>
      <c r="C40" s="12">
        <v>1350.7</v>
      </c>
      <c r="D40" s="12">
        <v>1747.2</v>
      </c>
      <c r="E40" s="5">
        <v>1382.3</v>
      </c>
      <c r="F40" s="5"/>
    </row>
    <row r="41" spans="1:6" x14ac:dyDescent="0.25">
      <c r="A41" s="82" t="s">
        <v>147</v>
      </c>
      <c r="B41" s="12">
        <v>4664.8999999999996</v>
      </c>
      <c r="C41" s="12">
        <v>4201.8</v>
      </c>
      <c r="D41" s="12">
        <v>4183</v>
      </c>
      <c r="E41" s="5">
        <v>4721.5</v>
      </c>
      <c r="F41" s="5"/>
    </row>
    <row r="42" spans="1:6" x14ac:dyDescent="0.25">
      <c r="A42" s="82" t="s">
        <v>148</v>
      </c>
      <c r="B42" s="12">
        <v>54736.5</v>
      </c>
      <c r="C42" s="12">
        <v>57166.2</v>
      </c>
      <c r="D42" s="12">
        <v>63705.5</v>
      </c>
      <c r="E42" s="5">
        <v>60986.7</v>
      </c>
      <c r="F42" s="5"/>
    </row>
    <row r="43" spans="1:6" x14ac:dyDescent="0.25">
      <c r="A43" s="82" t="s">
        <v>149</v>
      </c>
      <c r="B43" s="12">
        <v>62.1</v>
      </c>
      <c r="C43" s="12">
        <v>60.4</v>
      </c>
      <c r="D43" s="12">
        <v>77.3</v>
      </c>
      <c r="E43" s="5">
        <v>75.400000000000006</v>
      </c>
      <c r="F43" s="5"/>
    </row>
    <row r="44" spans="1:6" x14ac:dyDescent="0.25">
      <c r="A44" s="82" t="s">
        <v>150</v>
      </c>
      <c r="B44" s="12">
        <v>17188.3</v>
      </c>
      <c r="C44" s="12">
        <v>16115.5</v>
      </c>
      <c r="D44" s="12">
        <v>17968</v>
      </c>
      <c r="E44" s="5">
        <v>15691.3</v>
      </c>
      <c r="F44" s="5"/>
    </row>
    <row r="45" spans="1:6" x14ac:dyDescent="0.25">
      <c r="A45" s="82" t="s">
        <v>151</v>
      </c>
      <c r="B45" s="12">
        <v>7639.4</v>
      </c>
      <c r="C45" s="12">
        <v>6740.8</v>
      </c>
      <c r="D45" s="12">
        <v>7579.8</v>
      </c>
      <c r="E45" s="5">
        <v>7981</v>
      </c>
      <c r="F45" s="5"/>
    </row>
    <row r="46" spans="1:6" x14ac:dyDescent="0.25">
      <c r="A46" s="82" t="s">
        <v>152</v>
      </c>
      <c r="B46" s="12">
        <v>3279.7</v>
      </c>
      <c r="C46" s="12">
        <v>3117.8</v>
      </c>
      <c r="D46" s="12">
        <v>3421.2</v>
      </c>
      <c r="E46" s="5">
        <v>2559.1</v>
      </c>
      <c r="F46" s="5"/>
    </row>
    <row r="47" spans="1:6" x14ac:dyDescent="0.25">
      <c r="A47" s="82" t="s">
        <v>153</v>
      </c>
      <c r="B47" s="12">
        <v>1244.5999999999999</v>
      </c>
      <c r="C47" s="12">
        <v>1776.2</v>
      </c>
      <c r="D47" s="12">
        <v>1665.8</v>
      </c>
      <c r="E47" s="5">
        <v>1874.6</v>
      </c>
      <c r="F47" s="5"/>
    </row>
    <row r="48" spans="1:6" x14ac:dyDescent="0.25">
      <c r="A48" s="82" t="s">
        <v>203</v>
      </c>
      <c r="B48" s="12">
        <v>1780.8</v>
      </c>
      <c r="C48" s="12">
        <v>1314.9</v>
      </c>
      <c r="D48" s="12">
        <v>1770.6</v>
      </c>
      <c r="E48" s="5">
        <v>1068.4000000000001</v>
      </c>
      <c r="F48" s="5"/>
    </row>
    <row r="49" spans="1:6" x14ac:dyDescent="0.25">
      <c r="A49" s="82" t="s">
        <v>154</v>
      </c>
      <c r="B49" s="12">
        <v>808.2</v>
      </c>
      <c r="C49" s="12">
        <v>714.2</v>
      </c>
      <c r="D49" s="12">
        <v>649.6</v>
      </c>
      <c r="E49" s="5">
        <v>609.4</v>
      </c>
      <c r="F49" s="5"/>
    </row>
    <row r="50" spans="1:6" ht="15.75" customHeight="1" x14ac:dyDescent="0.25">
      <c r="A50" s="81" t="s">
        <v>155</v>
      </c>
      <c r="B50" s="97">
        <v>661046.19999999995</v>
      </c>
      <c r="C50" s="97">
        <v>674088.9</v>
      </c>
      <c r="D50" s="97">
        <v>764101.5</v>
      </c>
      <c r="E50" s="74">
        <v>731429.2</v>
      </c>
      <c r="F50" s="5"/>
    </row>
    <row r="51" spans="1:6" ht="14.25" hidden="1" customHeight="1" x14ac:dyDescent="0.25">
      <c r="A51" s="82"/>
      <c r="B51" s="5"/>
      <c r="C51" s="5"/>
      <c r="D51" s="85"/>
      <c r="E51" s="85"/>
      <c r="F51" s="5"/>
    </row>
    <row r="52" spans="1:6" ht="12.75" customHeight="1" x14ac:dyDescent="0.25">
      <c r="A52" s="82" t="s">
        <v>220</v>
      </c>
      <c r="B52" s="82"/>
      <c r="C52" s="5"/>
      <c r="D52" s="82"/>
      <c r="E52" s="82"/>
      <c r="F52" s="5"/>
    </row>
    <row r="53" spans="1:6" ht="16.5" customHeight="1" x14ac:dyDescent="0.25">
      <c r="A53" s="82" t="s">
        <v>156</v>
      </c>
      <c r="B53" s="82"/>
      <c r="C53" s="5"/>
      <c r="D53" s="82"/>
      <c r="E53" s="82"/>
      <c r="F53" s="5"/>
    </row>
    <row r="54" spans="1:6" ht="3.75" customHeight="1" x14ac:dyDescent="0.25">
      <c r="A54" s="82"/>
      <c r="B54" s="82"/>
      <c r="C54" s="5"/>
      <c r="D54" s="82"/>
      <c r="E54" s="82"/>
      <c r="F54" s="5"/>
    </row>
    <row r="55" spans="1:6" ht="13.5" customHeight="1" x14ac:dyDescent="0.25">
      <c r="A55" s="133" t="s">
        <v>157</v>
      </c>
      <c r="B55" s="133"/>
      <c r="C55" s="133"/>
      <c r="D55" s="133"/>
      <c r="E55" s="133"/>
      <c r="F55" s="5"/>
    </row>
    <row r="56" spans="1:6" ht="12.75" customHeight="1" x14ac:dyDescent="0.25">
      <c r="A56" s="116" t="s">
        <v>109</v>
      </c>
      <c r="B56" s="116"/>
      <c r="C56" s="116"/>
      <c r="D56" s="116"/>
      <c r="E56" s="116"/>
      <c r="F56" s="5"/>
    </row>
    <row r="57" spans="1:6" ht="18" customHeight="1" x14ac:dyDescent="0.25">
      <c r="A57" s="82" t="s">
        <v>226</v>
      </c>
      <c r="B57" s="82"/>
      <c r="C57" s="5"/>
      <c r="D57" s="82"/>
      <c r="E57" s="82"/>
      <c r="F57" s="5"/>
    </row>
  </sheetData>
  <mergeCells count="2">
    <mergeCell ref="B5:E5"/>
    <mergeCell ref="A55:E55"/>
  </mergeCells>
  <pageMargins left="0.7" right="0.7" top="0.75" bottom="0.75" header="0.3" footer="0.3"/>
  <pageSetup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Contents</vt:lpstr>
      <vt:lpstr>CottonTable1</vt:lpstr>
      <vt:lpstr>CottonTable2</vt:lpstr>
      <vt:lpstr>CottonTable3</vt:lpstr>
      <vt:lpstr>CottonTable4</vt:lpstr>
      <vt:lpstr>CottonTable5</vt:lpstr>
      <vt:lpstr>CottonTable6</vt:lpstr>
      <vt:lpstr>CottonTable7</vt:lpstr>
      <vt:lpstr>CottonTable8</vt:lpstr>
      <vt:lpstr>CottonTable9</vt:lpstr>
      <vt:lpstr>CottonTable10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Cotton and Wool Outlook Tables</dc:title>
  <dc:subject>Agricultural Economics</dc:subject>
  <dc:creator>Leslie Meyer</dc:creator>
  <cp:keywords>Cotton, supply and use, forecast, exports, prices, textile trade</cp:keywords>
  <cp:lastModifiedBy>Windows User</cp:lastModifiedBy>
  <cp:lastPrinted>2019-02-27T15:35:57Z</cp:lastPrinted>
  <dcterms:created xsi:type="dcterms:W3CDTF">2017-10-04T18:25:11Z</dcterms:created>
  <dcterms:modified xsi:type="dcterms:W3CDTF">2019-07-14T21:14:48Z</dcterms:modified>
</cp:coreProperties>
</file>